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G13" i="1"/>
  <c r="F13" i="1"/>
  <c r="F24" i="1" s="1"/>
  <c r="G138" i="1" l="1"/>
  <c r="H62" i="1"/>
  <c r="J62" i="1"/>
  <c r="F196" i="1"/>
  <c r="J24" i="1"/>
  <c r="H24" i="1"/>
  <c r="G24" i="1"/>
  <c r="G196" i="1" s="1"/>
  <c r="H196" i="1" l="1"/>
  <c r="J196" i="1"/>
</calcChain>
</file>

<file path=xl/sharedStrings.xml><?xml version="1.0" encoding="utf-8"?>
<sst xmlns="http://schemas.openxmlformats.org/spreadsheetml/2006/main" count="405" uniqueCount="129">
  <si>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</si>
  <si>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</si>
  <si>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</si>
  <si>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</si>
  <si>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</si>
  <si>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</si>
  <si>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</si>
  <si>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</si>
  <si>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</si>
  <si>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</si>
  <si>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</si>
  <si>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</si>
  <si>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</si>
  <si>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</si>
  <si>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</si>
  <si>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</si>
  <si>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</si>
  <si>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</si>
  <si>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</si>
  <si>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</si>
  <si>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</si>
  <si>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</si>
  <si>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</si>
  <si>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</si>
  <si>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</si>
  <si>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</si>
  <si>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</si>
  <si>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</si>
  <si>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</si>
  <si>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</si>
  <si>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</si>
  <si>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</si>
  <si>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</si>
  <si>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</si>
  <si>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</si>
  <si>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</si>
  <si>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</si>
  <si>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</si>
  <si>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"Специальная (коррекционная) школа"</t>
  </si>
  <si>
    <t>Согласовано:</t>
  </si>
  <si>
    <t>директор образовательной организации</t>
  </si>
  <si>
    <t>Павлова И.В.</t>
  </si>
  <si>
    <t>Гуляш</t>
  </si>
  <si>
    <t>ТТК№1.03м</t>
  </si>
  <si>
    <t>Макаронные изделия отварные</t>
  </si>
  <si>
    <t>516*</t>
  </si>
  <si>
    <t>Чай с лимоном</t>
  </si>
  <si>
    <t>294**</t>
  </si>
  <si>
    <t>хлеб пшеничный</t>
  </si>
  <si>
    <t>108****</t>
  </si>
  <si>
    <t>Салат картофельный</t>
  </si>
  <si>
    <t>72****</t>
  </si>
  <si>
    <t>Борщ  с капустой и картофелем</t>
  </si>
  <si>
    <t>128****</t>
  </si>
  <si>
    <t>Фрикадельки  в соусе</t>
  </si>
  <si>
    <t>469*</t>
  </si>
  <si>
    <t>Рис отварной</t>
  </si>
  <si>
    <t>224**</t>
  </si>
  <si>
    <t>Кисель из концентрата плодового или ягодного</t>
  </si>
  <si>
    <t>Ттк№1.119</t>
  </si>
  <si>
    <t>Хлеб пшеничный</t>
  </si>
  <si>
    <t>Хлеб столовый (ржано-пшеничный)</t>
  </si>
  <si>
    <t>110****</t>
  </si>
  <si>
    <t>Митбол с овощами</t>
  </si>
  <si>
    <t>Ттк№1.59</t>
  </si>
  <si>
    <t>Картофельное пюре</t>
  </si>
  <si>
    <t>429****</t>
  </si>
  <si>
    <t>Чай с сахаром ,вареньем, медом (с 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</si>
  <si>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</si>
  <si>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</si>
  <si>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</si>
  <si>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</si>
  <si>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</si>
  <si>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Рагу из птицы</t>
  </si>
  <si>
    <t>214**</t>
  </si>
  <si>
    <t>Компот из смеси сухофруктов</t>
  </si>
  <si>
    <t>Ттк№1.116</t>
  </si>
  <si>
    <t>Салат из белокачанной капусты с морковью</t>
  </si>
  <si>
    <t>4**</t>
  </si>
  <si>
    <t>Плов</t>
  </si>
  <si>
    <t>ТТК№1.60</t>
  </si>
  <si>
    <t>Фруктовый чай с яблоком</t>
  </si>
  <si>
    <t>ТТК №1.01</t>
  </si>
  <si>
    <t>Салат "Степной"</t>
  </si>
  <si>
    <t>11м11д</t>
  </si>
  <si>
    <t>Суп -лапша домашняя</t>
  </si>
  <si>
    <t>156****</t>
  </si>
  <si>
    <t>Биточки клас-сные</t>
  </si>
  <si>
    <t>Ттк №11</t>
  </si>
  <si>
    <t>Каша вязкая пшеничная</t>
  </si>
  <si>
    <t>510*</t>
  </si>
  <si>
    <t>Компот из плодов или ягод сушеных(изюм)</t>
  </si>
  <si>
    <t>280**</t>
  </si>
  <si>
    <t>Фрикадельки в соусе</t>
  </si>
  <si>
    <t>Ттк №1.04</t>
  </si>
  <si>
    <t>салат из свеклы с яблоками</t>
  </si>
  <si>
    <t>60****</t>
  </si>
  <si>
    <t>Суп картофельный с бобовыми</t>
  </si>
  <si>
    <t>139*</t>
  </si>
  <si>
    <t>Фрикадельки рыбные (с соусом)</t>
  </si>
  <si>
    <t>175**</t>
  </si>
  <si>
    <t>Рагу овощное (3 вариант)</t>
  </si>
  <si>
    <t>541*</t>
  </si>
  <si>
    <t>Салат «Витаминный</t>
  </si>
  <si>
    <t>2****</t>
  </si>
  <si>
    <t>Фруктовый чай</t>
  </si>
  <si>
    <t>ТТК№24</t>
  </si>
  <si>
    <t>Фрикадельки куриные в соусе</t>
  </si>
  <si>
    <t>ТТК№75</t>
  </si>
  <si>
    <t>Пюре из гороха с маслом</t>
  </si>
  <si>
    <t>418****</t>
  </si>
  <si>
    <t>Каша вязкая( гречневая)</t>
  </si>
  <si>
    <t>Салат «Радуга»</t>
  </si>
  <si>
    <t>ТТК№20</t>
  </si>
  <si>
    <t>Суп картофельный с клецками</t>
  </si>
  <si>
    <t>146****</t>
  </si>
  <si>
    <t>Фруктофый чай</t>
  </si>
  <si>
    <t>ТТК№60</t>
  </si>
  <si>
    <t>Ежики с овощами</t>
  </si>
  <si>
    <t>Ттк №48</t>
  </si>
  <si>
    <t>Сыр (порциями)</t>
  </si>
  <si>
    <t>366**</t>
  </si>
  <si>
    <t>Бутерброды с джемом или повидлом (2вариант)</t>
  </si>
  <si>
    <t>Ттк №1.06</t>
  </si>
  <si>
    <t>Каша «Дружба»</t>
  </si>
  <si>
    <t>Ттк№1.63</t>
  </si>
  <si>
    <t>ттк№68</t>
  </si>
  <si>
    <t>Каша вязкая перловая</t>
  </si>
  <si>
    <t>ТТК №1.116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</si>
</sst>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K82" sqref="K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50" t="s">
        <v>39</v>
      </c>
      <c r="G1" s="2" t="s">
        <v>16</v>
      </c>
      <c r="H1" s="58" t="s">
        <v>40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17</v>
      </c>
      <c r="H2" s="58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28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51" t="s">
        <v>42</v>
      </c>
      <c r="F6" s="39">
        <v>110</v>
      </c>
      <c r="G6" s="39">
        <v>9.4700000000000006</v>
      </c>
      <c r="H6" s="39">
        <v>23.03</v>
      </c>
      <c r="I6" s="39">
        <v>3.96</v>
      </c>
      <c r="J6" s="39">
        <v>261.02999999999997</v>
      </c>
      <c r="K6" s="52" t="s">
        <v>43</v>
      </c>
      <c r="L6" s="39"/>
    </row>
    <row r="7" spans="1:12" ht="15" x14ac:dyDescent="0.25">
      <c r="A7" s="22"/>
      <c r="B7" s="14"/>
      <c r="C7" s="11"/>
      <c r="D7" s="6"/>
      <c r="E7" s="53" t="s">
        <v>44</v>
      </c>
      <c r="F7" s="42">
        <v>160</v>
      </c>
      <c r="G7" s="42">
        <v>5.6</v>
      </c>
      <c r="H7" s="42">
        <v>6.56</v>
      </c>
      <c r="I7" s="42">
        <v>37.6</v>
      </c>
      <c r="J7" s="42">
        <v>235.2</v>
      </c>
      <c r="K7" s="54" t="s">
        <v>45</v>
      </c>
      <c r="L7" s="42"/>
    </row>
    <row r="8" spans="1:12" ht="15" x14ac:dyDescent="0.25">
      <c r="A8" s="22"/>
      <c r="B8" s="14"/>
      <c r="C8" s="11"/>
      <c r="D8" s="7" t="s">
        <v>21</v>
      </c>
      <c r="E8" s="53" t="s">
        <v>46</v>
      </c>
      <c r="F8" s="42">
        <v>200</v>
      </c>
      <c r="G8" s="42">
        <v>7.0000000000000007E-2</v>
      </c>
      <c r="H8" s="42">
        <v>0.01</v>
      </c>
      <c r="I8" s="42">
        <v>15.31</v>
      </c>
      <c r="J8" s="42">
        <v>61.62</v>
      </c>
      <c r="K8" s="54" t="s">
        <v>47</v>
      </c>
      <c r="L8" s="42"/>
    </row>
    <row r="9" spans="1:12" ht="15" x14ac:dyDescent="0.25">
      <c r="A9" s="22"/>
      <c r="B9" s="14"/>
      <c r="C9" s="11"/>
      <c r="D9" s="7" t="s">
        <v>22</v>
      </c>
      <c r="E9" s="53" t="s">
        <v>48</v>
      </c>
      <c r="F9" s="42">
        <v>30</v>
      </c>
      <c r="G9" s="42">
        <v>2.2799999999999998</v>
      </c>
      <c r="H9" s="42">
        <v>0.24</v>
      </c>
      <c r="I9" s="42">
        <v>14.76</v>
      </c>
      <c r="J9" s="42">
        <v>70.5</v>
      </c>
      <c r="K9" s="55" t="s">
        <v>49</v>
      </c>
      <c r="L9" s="42"/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17.420000000000002</v>
      </c>
      <c r="H13" s="18">
        <f t="shared" si="0"/>
        <v>29.84</v>
      </c>
      <c r="I13" s="18">
        <f t="shared" si="0"/>
        <v>71.63000000000001</v>
      </c>
      <c r="J13" s="18">
        <f t="shared" si="0"/>
        <v>628.34999999999991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53" t="s">
        <v>50</v>
      </c>
      <c r="F14" s="42">
        <v>60</v>
      </c>
      <c r="G14" s="42">
        <v>1.1399999999999999</v>
      </c>
      <c r="H14" s="42">
        <v>3.24</v>
      </c>
      <c r="I14" s="42">
        <v>8.0399999999999991</v>
      </c>
      <c r="J14" s="42">
        <v>66</v>
      </c>
      <c r="K14" s="54" t="s">
        <v>51</v>
      </c>
      <c r="L14" s="42"/>
    </row>
    <row r="15" spans="1:12" ht="15" x14ac:dyDescent="0.25">
      <c r="A15" s="22"/>
      <c r="B15" s="14"/>
      <c r="C15" s="11"/>
      <c r="D15" s="7" t="s">
        <v>26</v>
      </c>
      <c r="E15" s="41" t="s">
        <v>52</v>
      </c>
      <c r="F15" s="42">
        <v>200</v>
      </c>
      <c r="G15" s="42">
        <v>1.46</v>
      </c>
      <c r="H15" s="42">
        <v>4</v>
      </c>
      <c r="I15" s="42">
        <v>8.52</v>
      </c>
      <c r="J15" s="42">
        <v>76</v>
      </c>
      <c r="K15" s="43" t="s">
        <v>53</v>
      </c>
      <c r="L15" s="42"/>
    </row>
    <row r="16" spans="1:12" ht="15" x14ac:dyDescent="0.25">
      <c r="A16" s="22"/>
      <c r="B16" s="14"/>
      <c r="C16" s="11"/>
      <c r="D16" s="7" t="s">
        <v>27</v>
      </c>
      <c r="E16" s="41" t="s">
        <v>54</v>
      </c>
      <c r="F16" s="42">
        <v>90</v>
      </c>
      <c r="G16" s="42">
        <v>11.27</v>
      </c>
      <c r="H16" s="42">
        <v>11.36</v>
      </c>
      <c r="I16" s="42">
        <v>12.18</v>
      </c>
      <c r="J16" s="42">
        <v>197.48</v>
      </c>
      <c r="K16" s="43" t="s">
        <v>55</v>
      </c>
      <c r="L16" s="42"/>
    </row>
    <row r="17" spans="1:12" ht="15" x14ac:dyDescent="0.25">
      <c r="A17" s="22"/>
      <c r="B17" s="14"/>
      <c r="C17" s="11"/>
      <c r="D17" s="7" t="s">
        <v>28</v>
      </c>
      <c r="E17" s="41" t="s">
        <v>56</v>
      </c>
      <c r="F17" s="42">
        <v>150</v>
      </c>
      <c r="G17" s="42">
        <v>3.88</v>
      </c>
      <c r="H17" s="42">
        <v>5.08</v>
      </c>
      <c r="I17" s="42">
        <v>40.270000000000003</v>
      </c>
      <c r="J17" s="42">
        <v>225.18</v>
      </c>
      <c r="K17" s="43" t="s">
        <v>57</v>
      </c>
      <c r="L17" s="42"/>
    </row>
    <row r="18" spans="1:12" ht="15" x14ac:dyDescent="0.25">
      <c r="A18" s="22"/>
      <c r="B18" s="14"/>
      <c r="C18" s="11"/>
      <c r="D18" s="7" t="s">
        <v>29</v>
      </c>
      <c r="E18" s="53" t="s">
        <v>58</v>
      </c>
      <c r="F18" s="42">
        <v>180</v>
      </c>
      <c r="G18" s="42">
        <v>1.22</v>
      </c>
      <c r="H18" s="42">
        <v>0</v>
      </c>
      <c r="I18" s="42">
        <v>26.12</v>
      </c>
      <c r="J18" s="42">
        <v>104.57</v>
      </c>
      <c r="K18" s="54" t="s">
        <v>59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60</v>
      </c>
      <c r="F19" s="42">
        <v>40</v>
      </c>
      <c r="G19" s="42">
        <v>3.04</v>
      </c>
      <c r="H19" s="42">
        <v>0.32</v>
      </c>
      <c r="I19" s="42">
        <v>19.68</v>
      </c>
      <c r="J19" s="42">
        <v>94</v>
      </c>
      <c r="K19" s="43" t="s">
        <v>49</v>
      </c>
      <c r="L19" s="42"/>
    </row>
    <row r="20" spans="1:12" ht="15" x14ac:dyDescent="0.25">
      <c r="A20" s="22"/>
      <c r="B20" s="14"/>
      <c r="C20" s="11"/>
      <c r="D20" s="7" t="s">
        <v>31</v>
      </c>
      <c r="E20" s="41" t="s">
        <v>61</v>
      </c>
      <c r="F20" s="42">
        <v>20</v>
      </c>
      <c r="G20" s="42">
        <v>1.32</v>
      </c>
      <c r="H20" s="42">
        <v>0.24</v>
      </c>
      <c r="I20" s="42">
        <v>6.8</v>
      </c>
      <c r="J20" s="42">
        <v>36.200000000000003</v>
      </c>
      <c r="K20" s="43" t="s">
        <v>62</v>
      </c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740</v>
      </c>
      <c r="G23" s="18">
        <f t="shared" ref="G23:J23" si="2">SUM(G14:G22)</f>
        <v>23.33</v>
      </c>
      <c r="H23" s="18">
        <f t="shared" si="2"/>
        <v>24.24</v>
      </c>
      <c r="I23" s="18">
        <f t="shared" si="2"/>
        <v>121.61</v>
      </c>
      <c r="J23" s="18">
        <f t="shared" si="2"/>
        <v>799.43000000000006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1240</v>
      </c>
      <c r="G24" s="31">
        <f t="shared" ref="G24:J24" si="4">G13+G23</f>
        <v>40.75</v>
      </c>
      <c r="H24" s="31">
        <f t="shared" si="4"/>
        <v>54.08</v>
      </c>
      <c r="I24" s="31">
        <f t="shared" si="4"/>
        <v>193.24</v>
      </c>
      <c r="J24" s="31">
        <f t="shared" si="4"/>
        <v>1427.78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63</v>
      </c>
      <c r="F25" s="39">
        <v>80</v>
      </c>
      <c r="G25" s="39">
        <v>7.64</v>
      </c>
      <c r="H25" s="39">
        <v>8.8800000000000008</v>
      </c>
      <c r="I25" s="39">
        <v>9.15</v>
      </c>
      <c r="J25" s="39">
        <v>148.44</v>
      </c>
      <c r="K25" s="40" t="s">
        <v>64</v>
      </c>
      <c r="L25" s="39"/>
    </row>
    <row r="26" spans="1:12" ht="15" x14ac:dyDescent="0.25">
      <c r="A26" s="13"/>
      <c r="B26" s="14"/>
      <c r="C26" s="11"/>
      <c r="D26" s="6"/>
      <c r="E26" s="41" t="s">
        <v>65</v>
      </c>
      <c r="F26" s="42">
        <v>165</v>
      </c>
      <c r="G26" s="42">
        <v>3.46</v>
      </c>
      <c r="H26" s="42">
        <v>7.26</v>
      </c>
      <c r="I26" s="42">
        <v>17.98</v>
      </c>
      <c r="J26" s="42">
        <v>151.80000000000001</v>
      </c>
      <c r="K26" s="43" t="s">
        <v>66</v>
      </c>
      <c r="L26" s="42"/>
    </row>
    <row r="27" spans="1:12" ht="15" x14ac:dyDescent="0.25">
      <c r="A27" s="13"/>
      <c r="B27" s="14"/>
      <c r="C27" s="11"/>
      <c r="D27" s="7" t="s">
        <v>21</v>
      </c>
      <c r="E27" s="41" t="s">
        <v>67</v>
      </c>
      <c r="F27" s="42">
        <v>200</v>
      </c>
      <c r="G27" s="42">
        <v>0.1</v>
      </c>
      <c r="H27" s="42">
        <v>0</v>
      </c>
      <c r="I27" s="42">
        <v>15</v>
      </c>
      <c r="J27" s="42">
        <v>60</v>
      </c>
      <c r="K27" s="43" t="s">
        <v>68</v>
      </c>
      <c r="L27" s="42"/>
    </row>
    <row r="28" spans="1:12" ht="15" x14ac:dyDescent="0.25">
      <c r="A28" s="13"/>
      <c r="B28" s="14"/>
      <c r="C28" s="11"/>
      <c r="D28" s="7" t="s">
        <v>22</v>
      </c>
      <c r="E28" s="41" t="s">
        <v>60</v>
      </c>
      <c r="F28" s="42">
        <v>55</v>
      </c>
      <c r="G28" s="42">
        <v>4.18</v>
      </c>
      <c r="H28" s="42">
        <v>0.44</v>
      </c>
      <c r="I28" s="42">
        <v>27.06</v>
      </c>
      <c r="J28" s="42">
        <v>129.25</v>
      </c>
      <c r="K28" s="43" t="s">
        <v>49</v>
      </c>
      <c r="L28" s="42"/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15.379999999999999</v>
      </c>
      <c r="H32" s="18">
        <f t="shared" ref="H32" si="7">SUM(H25:H31)</f>
        <v>16.580000000000002</v>
      </c>
      <c r="I32" s="18">
        <f t="shared" ref="I32" si="8">SUM(I25:I31)</f>
        <v>69.19</v>
      </c>
      <c r="J32" s="18">
        <f t="shared" ref="J32:L32" si="9">SUM(J25:J31)</f>
        <v>489.49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69</v>
      </c>
      <c r="F33" s="42">
        <v>60</v>
      </c>
      <c r="G33" s="42">
        <v>0.66</v>
      </c>
      <c r="H33" s="42">
        <v>6.06</v>
      </c>
      <c r="I33" s="42">
        <v>5.46</v>
      </c>
      <c r="J33" s="42">
        <v>79.2</v>
      </c>
      <c r="K33" s="43" t="s">
        <v>70</v>
      </c>
      <c r="L33" s="42"/>
    </row>
    <row r="34" spans="1:12" ht="15" x14ac:dyDescent="0.25">
      <c r="A34" s="13"/>
      <c r="B34" s="14"/>
      <c r="C34" s="11"/>
      <c r="D34" s="7" t="s">
        <v>26</v>
      </c>
      <c r="E34" s="41" t="s">
        <v>71</v>
      </c>
      <c r="F34" s="42">
        <v>200</v>
      </c>
      <c r="G34" s="42">
        <v>1.67</v>
      </c>
      <c r="H34" s="42">
        <v>5.0640000000000001</v>
      </c>
      <c r="I34" s="42">
        <v>8.51</v>
      </c>
      <c r="J34" s="42">
        <v>86.26</v>
      </c>
      <c r="K34" s="43" t="s">
        <v>72</v>
      </c>
      <c r="L34" s="42"/>
    </row>
    <row r="35" spans="1:12" ht="15" x14ac:dyDescent="0.25">
      <c r="A35" s="13"/>
      <c r="B35" s="14"/>
      <c r="C35" s="11"/>
      <c r="D35" s="7" t="s">
        <v>27</v>
      </c>
      <c r="E35" s="41" t="s">
        <v>73</v>
      </c>
      <c r="F35" s="42">
        <v>200</v>
      </c>
      <c r="G35" s="42">
        <v>17.579999999999998</v>
      </c>
      <c r="H35" s="42">
        <v>22.39</v>
      </c>
      <c r="I35" s="42">
        <v>20.8</v>
      </c>
      <c r="J35" s="42">
        <v>352.66</v>
      </c>
      <c r="K35" s="43" t="s">
        <v>74</v>
      </c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 t="s">
        <v>75</v>
      </c>
      <c r="F37" s="42">
        <v>200</v>
      </c>
      <c r="G37" s="42">
        <v>0.56000000000000005</v>
      </c>
      <c r="H37" s="42">
        <v>0</v>
      </c>
      <c r="I37" s="42">
        <v>27.89</v>
      </c>
      <c r="J37" s="42">
        <v>113.79</v>
      </c>
      <c r="K37" s="54" t="s">
        <v>76</v>
      </c>
      <c r="L37" s="42"/>
    </row>
    <row r="38" spans="1:12" ht="15" x14ac:dyDescent="0.25">
      <c r="A38" s="13"/>
      <c r="B38" s="14"/>
      <c r="C38" s="11"/>
      <c r="D38" s="7" t="s">
        <v>30</v>
      </c>
      <c r="E38" s="41" t="s">
        <v>60</v>
      </c>
      <c r="F38" s="42">
        <v>50</v>
      </c>
      <c r="G38" s="42">
        <v>3.8</v>
      </c>
      <c r="H38" s="42">
        <v>0.4</v>
      </c>
      <c r="I38" s="42">
        <v>24.6</v>
      </c>
      <c r="J38" s="42">
        <v>117.5</v>
      </c>
      <c r="K38" s="43" t="s">
        <v>49</v>
      </c>
      <c r="L38" s="42"/>
    </row>
    <row r="39" spans="1:12" ht="15" x14ac:dyDescent="0.25">
      <c r="A39" s="13"/>
      <c r="B39" s="14"/>
      <c r="C39" s="11"/>
      <c r="D39" s="7" t="s">
        <v>31</v>
      </c>
      <c r="E39" s="41" t="s">
        <v>61</v>
      </c>
      <c r="F39" s="42">
        <v>40</v>
      </c>
      <c r="G39" s="42">
        <v>2.64</v>
      </c>
      <c r="H39" s="42">
        <v>0.48</v>
      </c>
      <c r="I39" s="42">
        <v>13.6</v>
      </c>
      <c r="J39" s="42">
        <v>72.400000000000006</v>
      </c>
      <c r="K39" s="43" t="s">
        <v>62</v>
      </c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750</v>
      </c>
      <c r="G42" s="18">
        <f t="shared" ref="G42" si="10">SUM(G33:G41)</f>
        <v>26.909999999999997</v>
      </c>
      <c r="H42" s="18">
        <f t="shared" ref="H42" si="11">SUM(H33:H41)</f>
        <v>34.393999999999991</v>
      </c>
      <c r="I42" s="18">
        <f t="shared" ref="I42" si="12">SUM(I33:I41)</f>
        <v>100.85999999999999</v>
      </c>
      <c r="J42" s="18">
        <f t="shared" ref="J42:L42" si="13">SUM(J33:J41)</f>
        <v>821.81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1250</v>
      </c>
      <c r="G43" s="31">
        <f t="shared" ref="G43" si="14">G32+G42</f>
        <v>42.289999999999992</v>
      </c>
      <c r="H43" s="31">
        <f t="shared" ref="H43" si="15">H32+H42</f>
        <v>50.97399999999999</v>
      </c>
      <c r="I43" s="31">
        <f t="shared" ref="I43" si="16">I32+I42</f>
        <v>170.04999999999998</v>
      </c>
      <c r="J43" s="31">
        <f t="shared" ref="J43:L43" si="17">J32+J42</f>
        <v>1311.3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79</v>
      </c>
      <c r="F44" s="39">
        <v>180</v>
      </c>
      <c r="G44" s="39">
        <v>12.24</v>
      </c>
      <c r="H44" s="39">
        <v>12.87</v>
      </c>
      <c r="I44" s="39">
        <v>35.64</v>
      </c>
      <c r="J44" s="39">
        <v>315</v>
      </c>
      <c r="K44" s="40" t="s">
        <v>80</v>
      </c>
      <c r="L44" s="39"/>
    </row>
    <row r="45" spans="1:12" ht="15" x14ac:dyDescent="0.25">
      <c r="A45" s="22"/>
      <c r="B45" s="14"/>
      <c r="C45" s="11"/>
      <c r="D45" s="6"/>
      <c r="E45" s="41" t="s">
        <v>77</v>
      </c>
      <c r="F45" s="42">
        <v>70</v>
      </c>
      <c r="G45" s="42">
        <v>0.59</v>
      </c>
      <c r="H45" s="42">
        <v>3.54</v>
      </c>
      <c r="I45" s="42">
        <v>3.72</v>
      </c>
      <c r="J45" s="42">
        <v>49.01</v>
      </c>
      <c r="K45" s="43" t="s">
        <v>78</v>
      </c>
      <c r="L45" s="42"/>
    </row>
    <row r="46" spans="1:12" ht="15" x14ac:dyDescent="0.25">
      <c r="A46" s="22"/>
      <c r="B46" s="14"/>
      <c r="C46" s="11"/>
      <c r="D46" s="7" t="s">
        <v>21</v>
      </c>
      <c r="E46" s="41" t="s">
        <v>81</v>
      </c>
      <c r="F46" s="42">
        <v>200</v>
      </c>
      <c r="G46" s="42">
        <v>0.14000000000000001</v>
      </c>
      <c r="H46" s="42">
        <v>0.04</v>
      </c>
      <c r="I46" s="42">
        <v>16.079999999999998</v>
      </c>
      <c r="J46" s="42">
        <v>64.8</v>
      </c>
      <c r="K46" s="54" t="s">
        <v>82</v>
      </c>
      <c r="L46" s="42"/>
    </row>
    <row r="47" spans="1:12" ht="15" x14ac:dyDescent="0.25">
      <c r="A47" s="22"/>
      <c r="B47" s="14"/>
      <c r="C47" s="11"/>
      <c r="D47" s="7" t="s">
        <v>22</v>
      </c>
      <c r="E47" s="41" t="s">
        <v>60</v>
      </c>
      <c r="F47" s="42">
        <v>50</v>
      </c>
      <c r="G47" s="42">
        <v>3.8</v>
      </c>
      <c r="H47" s="42">
        <v>0.4</v>
      </c>
      <c r="I47" s="42">
        <v>24.6</v>
      </c>
      <c r="J47" s="42">
        <v>117.5</v>
      </c>
      <c r="K47" s="43" t="s">
        <v>49</v>
      </c>
      <c r="L47" s="42"/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16.77</v>
      </c>
      <c r="H51" s="18">
        <f t="shared" ref="H51" si="19">SUM(H44:H50)</f>
        <v>16.849999999999998</v>
      </c>
      <c r="I51" s="18">
        <f t="shared" ref="I51" si="20">SUM(I44:I50)</f>
        <v>80.039999999999992</v>
      </c>
      <c r="J51" s="18">
        <f t="shared" ref="J51:L51" si="21">SUM(J44:J50)</f>
        <v>546.30999999999995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83</v>
      </c>
      <c r="F52" s="42">
        <v>60</v>
      </c>
      <c r="G52" s="42">
        <v>2.86</v>
      </c>
      <c r="H52" s="42">
        <v>6.84</v>
      </c>
      <c r="I52" s="42">
        <v>5.88</v>
      </c>
      <c r="J52" s="42">
        <v>92.4</v>
      </c>
      <c r="K52" s="43" t="s">
        <v>84</v>
      </c>
      <c r="L52" s="42"/>
    </row>
    <row r="53" spans="1:12" ht="15" x14ac:dyDescent="0.25">
      <c r="A53" s="22"/>
      <c r="B53" s="14"/>
      <c r="C53" s="11"/>
      <c r="D53" s="7" t="s">
        <v>26</v>
      </c>
      <c r="E53" s="41" t="s">
        <v>85</v>
      </c>
      <c r="F53" s="42">
        <v>200</v>
      </c>
      <c r="G53" s="42">
        <v>2.04</v>
      </c>
      <c r="H53" s="42">
        <v>4.46</v>
      </c>
      <c r="I53" s="42">
        <v>11.12</v>
      </c>
      <c r="J53" s="42">
        <v>88.8</v>
      </c>
      <c r="K53" s="43" t="s">
        <v>86</v>
      </c>
      <c r="L53" s="42"/>
    </row>
    <row r="54" spans="1:12" ht="15" x14ac:dyDescent="0.25">
      <c r="A54" s="22"/>
      <c r="B54" s="14"/>
      <c r="C54" s="11"/>
      <c r="D54" s="7" t="s">
        <v>27</v>
      </c>
      <c r="E54" s="41" t="s">
        <v>87</v>
      </c>
      <c r="F54" s="42">
        <v>90</v>
      </c>
      <c r="G54" s="42">
        <v>14.28</v>
      </c>
      <c r="H54" s="42">
        <v>8.9700000000000006</v>
      </c>
      <c r="I54" s="42">
        <v>11.79</v>
      </c>
      <c r="J54" s="42">
        <v>180.51</v>
      </c>
      <c r="K54" s="43" t="s">
        <v>88</v>
      </c>
      <c r="L54" s="42"/>
    </row>
    <row r="55" spans="1:12" ht="15" x14ac:dyDescent="0.25">
      <c r="A55" s="22"/>
      <c r="B55" s="14"/>
      <c r="C55" s="11"/>
      <c r="D55" s="7" t="s">
        <v>28</v>
      </c>
      <c r="E55" s="41" t="s">
        <v>89</v>
      </c>
      <c r="F55" s="42">
        <v>150</v>
      </c>
      <c r="G55" s="42">
        <v>4.5</v>
      </c>
      <c r="H55" s="42">
        <v>6.15</v>
      </c>
      <c r="I55" s="42">
        <v>24.9</v>
      </c>
      <c r="J55" s="42">
        <v>178.5</v>
      </c>
      <c r="K55" s="43" t="s">
        <v>90</v>
      </c>
      <c r="L55" s="42"/>
    </row>
    <row r="56" spans="1:12" ht="15" x14ac:dyDescent="0.25">
      <c r="A56" s="22"/>
      <c r="B56" s="14"/>
      <c r="C56" s="11"/>
      <c r="D56" s="7" t="s">
        <v>29</v>
      </c>
      <c r="E56" s="41" t="s">
        <v>91</v>
      </c>
      <c r="F56" s="42">
        <v>180</v>
      </c>
      <c r="G56" s="42">
        <v>0.3</v>
      </c>
      <c r="H56" s="42">
        <v>0</v>
      </c>
      <c r="I56" s="42">
        <v>20.399999999999999</v>
      </c>
      <c r="J56" s="42">
        <v>82.78</v>
      </c>
      <c r="K56" s="43" t="s">
        <v>92</v>
      </c>
      <c r="L56" s="42"/>
    </row>
    <row r="57" spans="1:12" ht="15" x14ac:dyDescent="0.25">
      <c r="A57" s="22"/>
      <c r="B57" s="14"/>
      <c r="C57" s="11"/>
      <c r="D57" s="7" t="s">
        <v>30</v>
      </c>
      <c r="E57" s="41" t="s">
        <v>60</v>
      </c>
      <c r="F57" s="42">
        <v>40</v>
      </c>
      <c r="G57" s="42">
        <v>3.04</v>
      </c>
      <c r="H57" s="42">
        <v>0.32</v>
      </c>
      <c r="I57" s="42">
        <v>19.68</v>
      </c>
      <c r="J57" s="42">
        <v>94</v>
      </c>
      <c r="K57" s="43" t="s">
        <v>49</v>
      </c>
      <c r="L57" s="42"/>
    </row>
    <row r="58" spans="1:12" ht="15" x14ac:dyDescent="0.25">
      <c r="A58" s="22"/>
      <c r="B58" s="14"/>
      <c r="C58" s="11"/>
      <c r="D58" s="7" t="s">
        <v>31</v>
      </c>
      <c r="E58" s="41" t="s">
        <v>61</v>
      </c>
      <c r="F58" s="42">
        <v>35</v>
      </c>
      <c r="G58" s="42">
        <v>2.31</v>
      </c>
      <c r="H58" s="42">
        <v>0.42</v>
      </c>
      <c r="I58" s="42">
        <v>11.9</v>
      </c>
      <c r="J58" s="42">
        <v>63.35</v>
      </c>
      <c r="K58" s="43" t="s">
        <v>62</v>
      </c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755</v>
      </c>
      <c r="G61" s="18">
        <f t="shared" ref="G61" si="22">SUM(G52:G60)</f>
        <v>29.33</v>
      </c>
      <c r="H61" s="18">
        <f t="shared" ref="H61" si="23">SUM(H52:H60)</f>
        <v>27.160000000000004</v>
      </c>
      <c r="I61" s="18">
        <f t="shared" ref="I61" si="24">SUM(I52:I60)</f>
        <v>105.67000000000002</v>
      </c>
      <c r="J61" s="18">
        <f t="shared" ref="J61:L61" si="25">SUM(J52:J60)</f>
        <v>780.34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1255</v>
      </c>
      <c r="G62" s="31">
        <f t="shared" ref="G62" si="26">G51+G61</f>
        <v>46.099999999999994</v>
      </c>
      <c r="H62" s="31">
        <f t="shared" ref="H62" si="27">H51+H61</f>
        <v>44.010000000000005</v>
      </c>
      <c r="I62" s="31">
        <f t="shared" ref="I62" si="28">I51+I61</f>
        <v>185.71</v>
      </c>
      <c r="J62" s="31">
        <f t="shared" ref="J62:L62" si="29">J51+J61</f>
        <v>1326.65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93</v>
      </c>
      <c r="F63" s="39">
        <v>100</v>
      </c>
      <c r="G63" s="39">
        <v>9.09</v>
      </c>
      <c r="H63" s="39">
        <v>9.25</v>
      </c>
      <c r="I63" s="39">
        <v>10.39</v>
      </c>
      <c r="J63" s="39">
        <v>161.69</v>
      </c>
      <c r="K63" s="40" t="s">
        <v>94</v>
      </c>
      <c r="L63" s="39"/>
    </row>
    <row r="64" spans="1:12" ht="15" x14ac:dyDescent="0.25">
      <c r="A64" s="22"/>
      <c r="B64" s="14"/>
      <c r="C64" s="11"/>
      <c r="D64" s="6"/>
      <c r="E64" s="41" t="s">
        <v>44</v>
      </c>
      <c r="F64" s="42">
        <v>150</v>
      </c>
      <c r="G64" s="42">
        <v>5.24</v>
      </c>
      <c r="H64" s="42">
        <v>6.14</v>
      </c>
      <c r="I64" s="42">
        <v>35.24</v>
      </c>
      <c r="J64" s="42">
        <v>220.5</v>
      </c>
      <c r="K64" s="43" t="s">
        <v>45</v>
      </c>
      <c r="L64" s="42"/>
    </row>
    <row r="65" spans="1:12" ht="15" x14ac:dyDescent="0.25">
      <c r="A65" s="22"/>
      <c r="B65" s="14"/>
      <c r="C65" s="11"/>
      <c r="D65" s="7" t="s">
        <v>21</v>
      </c>
      <c r="E65" s="41" t="s">
        <v>46</v>
      </c>
      <c r="F65" s="42">
        <v>200</v>
      </c>
      <c r="G65" s="42">
        <v>7.0000000000000007E-2</v>
      </c>
      <c r="H65" s="42">
        <v>0.01</v>
      </c>
      <c r="I65" s="42">
        <v>15.31</v>
      </c>
      <c r="J65" s="42">
        <v>61.62</v>
      </c>
      <c r="K65" s="43" t="s">
        <v>47</v>
      </c>
      <c r="L65" s="42"/>
    </row>
    <row r="66" spans="1:12" ht="15" x14ac:dyDescent="0.25">
      <c r="A66" s="22"/>
      <c r="B66" s="14"/>
      <c r="C66" s="11"/>
      <c r="D66" s="7" t="s">
        <v>22</v>
      </c>
      <c r="E66" s="41" t="s">
        <v>60</v>
      </c>
      <c r="F66" s="42">
        <v>50</v>
      </c>
      <c r="G66" s="42">
        <v>3.8</v>
      </c>
      <c r="H66" s="42">
        <v>0.4</v>
      </c>
      <c r="I66" s="42">
        <v>24.6</v>
      </c>
      <c r="J66" s="42">
        <v>117.5</v>
      </c>
      <c r="K66" s="43" t="s">
        <v>49</v>
      </c>
      <c r="L66" s="42"/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18.2</v>
      </c>
      <c r="H70" s="18">
        <f t="shared" ref="H70" si="31">SUM(H63:H69)</f>
        <v>15.8</v>
      </c>
      <c r="I70" s="18">
        <f t="shared" ref="I70" si="32">SUM(I63:I69)</f>
        <v>85.54</v>
      </c>
      <c r="J70" s="18">
        <f t="shared" ref="J70:L70" si="33">SUM(J63:J69)</f>
        <v>561.30999999999995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95</v>
      </c>
      <c r="F71" s="42">
        <v>60</v>
      </c>
      <c r="G71" s="42">
        <v>0.72</v>
      </c>
      <c r="H71" s="42">
        <v>3.24</v>
      </c>
      <c r="I71" s="42">
        <v>6.78</v>
      </c>
      <c r="J71" s="42">
        <v>59.4</v>
      </c>
      <c r="K71" s="43" t="s">
        <v>96</v>
      </c>
      <c r="L71" s="42"/>
    </row>
    <row r="72" spans="1:12" ht="15" x14ac:dyDescent="0.25">
      <c r="A72" s="22"/>
      <c r="B72" s="14"/>
      <c r="C72" s="11"/>
      <c r="D72" s="7" t="s">
        <v>26</v>
      </c>
      <c r="E72" s="41" t="s">
        <v>97</v>
      </c>
      <c r="F72" s="42">
        <v>250</v>
      </c>
      <c r="G72" s="42">
        <v>7.6</v>
      </c>
      <c r="H72" s="42">
        <v>5.7</v>
      </c>
      <c r="I72" s="42">
        <v>20</v>
      </c>
      <c r="J72" s="42">
        <v>163</v>
      </c>
      <c r="K72" s="43" t="s">
        <v>98</v>
      </c>
      <c r="L72" s="42"/>
    </row>
    <row r="73" spans="1:12" ht="15" x14ac:dyDescent="0.25">
      <c r="A73" s="22"/>
      <c r="B73" s="14"/>
      <c r="C73" s="11"/>
      <c r="D73" s="7" t="s">
        <v>27</v>
      </c>
      <c r="E73" s="41" t="s">
        <v>99</v>
      </c>
      <c r="F73" s="42">
        <v>100</v>
      </c>
      <c r="G73" s="42">
        <v>10.62</v>
      </c>
      <c r="H73" s="42">
        <v>6.59</v>
      </c>
      <c r="I73" s="42">
        <v>7.09</v>
      </c>
      <c r="J73" s="42">
        <v>97.66</v>
      </c>
      <c r="K73" s="43" t="s">
        <v>100</v>
      </c>
      <c r="L73" s="42"/>
    </row>
    <row r="74" spans="1:12" ht="15" x14ac:dyDescent="0.25">
      <c r="A74" s="22"/>
      <c r="B74" s="14"/>
      <c r="C74" s="11"/>
      <c r="D74" s="7" t="s">
        <v>28</v>
      </c>
      <c r="E74" s="41" t="s">
        <v>101</v>
      </c>
      <c r="F74" s="42">
        <v>150</v>
      </c>
      <c r="G74" s="42">
        <v>3.45</v>
      </c>
      <c r="H74" s="42">
        <v>7.65</v>
      </c>
      <c r="I74" s="42">
        <v>16.05</v>
      </c>
      <c r="J74" s="42">
        <v>145.5</v>
      </c>
      <c r="K74" s="43" t="s">
        <v>102</v>
      </c>
      <c r="L74" s="42"/>
    </row>
    <row r="75" spans="1:12" ht="15" x14ac:dyDescent="0.25">
      <c r="A75" s="22"/>
      <c r="B75" s="14"/>
      <c r="C75" s="11"/>
      <c r="D75" s="7" t="s">
        <v>29</v>
      </c>
      <c r="E75" s="41" t="s">
        <v>58</v>
      </c>
      <c r="F75" s="42">
        <v>180</v>
      </c>
      <c r="G75" s="42">
        <v>1.22</v>
      </c>
      <c r="H75" s="42">
        <v>0</v>
      </c>
      <c r="I75" s="42">
        <v>26.12</v>
      </c>
      <c r="J75" s="42">
        <v>104.57</v>
      </c>
      <c r="K75" s="54" t="s">
        <v>59</v>
      </c>
      <c r="L75" s="42"/>
    </row>
    <row r="76" spans="1:12" ht="15" x14ac:dyDescent="0.25">
      <c r="A76" s="22"/>
      <c r="B76" s="14"/>
      <c r="C76" s="11"/>
      <c r="D76" s="7" t="s">
        <v>30</v>
      </c>
      <c r="E76" s="41" t="s">
        <v>60</v>
      </c>
      <c r="F76" s="42">
        <v>40</v>
      </c>
      <c r="G76" s="42">
        <v>3.04</v>
      </c>
      <c r="H76" s="42">
        <v>0.32</v>
      </c>
      <c r="I76" s="42">
        <v>19.68</v>
      </c>
      <c r="J76" s="42">
        <v>94</v>
      </c>
      <c r="K76" s="43" t="s">
        <v>49</v>
      </c>
      <c r="L76" s="42"/>
    </row>
    <row r="77" spans="1:12" ht="15" x14ac:dyDescent="0.25">
      <c r="A77" s="22"/>
      <c r="B77" s="14"/>
      <c r="C77" s="11"/>
      <c r="D77" s="7" t="s">
        <v>31</v>
      </c>
      <c r="E77" s="41" t="s">
        <v>61</v>
      </c>
      <c r="F77" s="42">
        <v>40</v>
      </c>
      <c r="G77" s="42">
        <v>2.64</v>
      </c>
      <c r="H77" s="42">
        <v>0.48</v>
      </c>
      <c r="I77" s="42">
        <v>13.6</v>
      </c>
      <c r="J77" s="42">
        <v>72.400000000000006</v>
      </c>
      <c r="K77" s="43" t="s">
        <v>62</v>
      </c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820</v>
      </c>
      <c r="G80" s="18">
        <f t="shared" ref="G80" si="34">SUM(G71:G79)</f>
        <v>29.289999999999996</v>
      </c>
      <c r="H80" s="18">
        <f t="shared" ref="H80" si="35">SUM(H71:H79)</f>
        <v>23.98</v>
      </c>
      <c r="I80" s="18">
        <f t="shared" ref="I80" si="36">SUM(I71:I79)</f>
        <v>109.32</v>
      </c>
      <c r="J80" s="18">
        <f t="shared" ref="J80:L80" si="37">SUM(J71:J79)</f>
        <v>736.53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1320</v>
      </c>
      <c r="G81" s="31">
        <f t="shared" ref="G81" si="38">G70+G80</f>
        <v>47.489999999999995</v>
      </c>
      <c r="H81" s="31">
        <f t="shared" ref="H81" si="39">H70+H80</f>
        <v>39.78</v>
      </c>
      <c r="I81" s="31">
        <f t="shared" ref="I81" si="40">I70+I80</f>
        <v>194.86</v>
      </c>
      <c r="J81" s="31">
        <f t="shared" ref="J81:L81" si="41">J70+J80</f>
        <v>1297.8399999999999</v>
      </c>
      <c r="K81" s="31"/>
      <c r="L81" s="31">
        <f t="shared" si="41"/>
        <v>0</v>
      </c>
    </row>
    <row r="82" spans="1:12" ht="15.75" thickBot="1" x14ac:dyDescent="0.3">
      <c r="A82" s="19">
        <v>1</v>
      </c>
      <c r="B82" s="20">
        <v>5</v>
      </c>
      <c r="C82" s="21" t="s">
        <v>19</v>
      </c>
      <c r="D82" s="5" t="s">
        <v>20</v>
      </c>
      <c r="E82" s="2" t="s">
        <v>73</v>
      </c>
      <c r="F82" s="2">
        <v>200</v>
      </c>
      <c r="G82" s="2">
        <v>17.579999999999998</v>
      </c>
      <c r="H82" s="2">
        <v>22.39</v>
      </c>
      <c r="I82" s="2">
        <v>20.8</v>
      </c>
      <c r="J82" s="2">
        <v>352.66</v>
      </c>
      <c r="K82" s="2" t="s">
        <v>74</v>
      </c>
      <c r="L82" s="39"/>
    </row>
    <row r="83" spans="1:12" ht="15" x14ac:dyDescent="0.25">
      <c r="A83" s="22"/>
      <c r="B83" s="14"/>
      <c r="C83" s="11"/>
      <c r="D83" s="6"/>
      <c r="E83" s="38" t="s">
        <v>103</v>
      </c>
      <c r="F83" s="39">
        <v>70</v>
      </c>
      <c r="G83" s="39">
        <v>0.77</v>
      </c>
      <c r="H83" s="39">
        <v>7.07</v>
      </c>
      <c r="I83" s="39">
        <v>7.42</v>
      </c>
      <c r="J83" s="39">
        <v>96.6</v>
      </c>
      <c r="K83" s="40" t="s">
        <v>104</v>
      </c>
      <c r="L83" s="42"/>
    </row>
    <row r="84" spans="1:12" ht="15" x14ac:dyDescent="0.25">
      <c r="A84" s="22"/>
      <c r="B84" s="14"/>
      <c r="C84" s="11"/>
      <c r="D84" s="7" t="s">
        <v>21</v>
      </c>
      <c r="E84" s="41" t="s">
        <v>105</v>
      </c>
      <c r="F84" s="42">
        <v>200</v>
      </c>
      <c r="G84" s="42">
        <v>0</v>
      </c>
      <c r="H84" s="42">
        <v>0</v>
      </c>
      <c r="I84" s="42">
        <v>23.2</v>
      </c>
      <c r="J84" s="42">
        <v>92.8</v>
      </c>
      <c r="K84" s="43" t="s">
        <v>106</v>
      </c>
      <c r="L84" s="42"/>
    </row>
    <row r="85" spans="1:12" ht="15" x14ac:dyDescent="0.25">
      <c r="A85" s="22"/>
      <c r="B85" s="14"/>
      <c r="C85" s="11"/>
      <c r="D85" s="7" t="s">
        <v>22</v>
      </c>
      <c r="E85" s="41" t="s">
        <v>60</v>
      </c>
      <c r="F85" s="42">
        <v>45</v>
      </c>
      <c r="G85" s="42">
        <v>3.42</v>
      </c>
      <c r="H85" s="42">
        <v>0.36</v>
      </c>
      <c r="I85" s="42">
        <v>22.14</v>
      </c>
      <c r="J85" s="42">
        <v>105.75</v>
      </c>
      <c r="K85" s="43" t="s">
        <v>49</v>
      </c>
      <c r="L85" s="42"/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SUM(F83:F88)</f>
        <v>315</v>
      </c>
      <c r="G89" s="18">
        <f>SUM(G83:G88)</f>
        <v>4.1899999999999995</v>
      </c>
      <c r="H89" s="18">
        <f>SUM(H83:H88)</f>
        <v>7.4300000000000006</v>
      </c>
      <c r="I89" s="18">
        <f>SUM(I83:I88)</f>
        <v>52.76</v>
      </c>
      <c r="J89" s="18">
        <f>SUM(J83:J88)</f>
        <v>295.14999999999998</v>
      </c>
      <c r="K89" s="24"/>
      <c r="L89" s="18">
        <f t="shared" ref="J89:L89" si="42">SUM(L82:L88)</f>
        <v>0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50</v>
      </c>
      <c r="F90" s="42">
        <v>60</v>
      </c>
      <c r="G90" s="42">
        <v>1.1399999999999999</v>
      </c>
      <c r="H90" s="42">
        <v>3.24</v>
      </c>
      <c r="I90" s="42">
        <v>8.0399999999999991</v>
      </c>
      <c r="J90" s="42">
        <v>66</v>
      </c>
      <c r="K90" s="43" t="s">
        <v>51</v>
      </c>
      <c r="L90" s="42"/>
    </row>
    <row r="91" spans="1:12" ht="15" x14ac:dyDescent="0.25">
      <c r="A91" s="22"/>
      <c r="B91" s="14"/>
      <c r="C91" s="11"/>
      <c r="D91" s="7" t="s">
        <v>26</v>
      </c>
      <c r="E91" s="41" t="s">
        <v>52</v>
      </c>
      <c r="F91" s="42">
        <v>200</v>
      </c>
      <c r="G91" s="42">
        <v>1.46</v>
      </c>
      <c r="H91" s="42">
        <v>4</v>
      </c>
      <c r="I91" s="42">
        <v>8.52</v>
      </c>
      <c r="J91" s="42">
        <v>76</v>
      </c>
      <c r="K91" s="43" t="s">
        <v>53</v>
      </c>
      <c r="L91" s="42"/>
    </row>
    <row r="92" spans="1:12" ht="15" x14ac:dyDescent="0.25">
      <c r="A92" s="22"/>
      <c r="B92" s="14"/>
      <c r="C92" s="11"/>
      <c r="D92" s="7" t="s">
        <v>27</v>
      </c>
      <c r="E92" s="41" t="s">
        <v>107</v>
      </c>
      <c r="F92" s="42">
        <v>110</v>
      </c>
      <c r="G92" s="42">
        <v>6.36</v>
      </c>
      <c r="H92" s="42">
        <v>11.6</v>
      </c>
      <c r="I92" s="42">
        <v>8.7799999999999994</v>
      </c>
      <c r="J92" s="42">
        <v>183</v>
      </c>
      <c r="K92" s="43" t="s">
        <v>108</v>
      </c>
      <c r="L92" s="42"/>
    </row>
    <row r="93" spans="1:12" ht="15" x14ac:dyDescent="0.25">
      <c r="A93" s="22"/>
      <c r="B93" s="14"/>
      <c r="C93" s="11"/>
      <c r="D93" s="7" t="s">
        <v>28</v>
      </c>
      <c r="E93" s="41" t="s">
        <v>109</v>
      </c>
      <c r="F93" s="42">
        <v>150</v>
      </c>
      <c r="G93" s="42">
        <v>14.27</v>
      </c>
      <c r="H93" s="42">
        <v>4.3899999999999997</v>
      </c>
      <c r="I93" s="42">
        <v>28.39</v>
      </c>
      <c r="J93" s="42">
        <v>210</v>
      </c>
      <c r="K93" s="43" t="s">
        <v>110</v>
      </c>
      <c r="L93" s="42"/>
    </row>
    <row r="94" spans="1:12" ht="15" x14ac:dyDescent="0.25">
      <c r="A94" s="22"/>
      <c r="B94" s="14"/>
      <c r="C94" s="11"/>
      <c r="D94" s="7" t="s">
        <v>29</v>
      </c>
      <c r="E94" s="41" t="s">
        <v>75</v>
      </c>
      <c r="F94" s="42">
        <v>180</v>
      </c>
      <c r="G94" s="42">
        <v>0.504</v>
      </c>
      <c r="H94" s="42">
        <v>0</v>
      </c>
      <c r="I94" s="42">
        <v>25.1</v>
      </c>
      <c r="J94" s="42">
        <v>102.41</v>
      </c>
      <c r="K94" s="54" t="s">
        <v>76</v>
      </c>
      <c r="L94" s="42"/>
    </row>
    <row r="95" spans="1:12" ht="15" x14ac:dyDescent="0.25">
      <c r="A95" s="22"/>
      <c r="B95" s="14"/>
      <c r="C95" s="11"/>
      <c r="D95" s="7" t="s">
        <v>30</v>
      </c>
      <c r="E95" s="41" t="s">
        <v>60</v>
      </c>
      <c r="F95" s="42">
        <v>40</v>
      </c>
      <c r="G95" s="42">
        <v>3.04</v>
      </c>
      <c r="H95" s="42">
        <v>0.32</v>
      </c>
      <c r="I95" s="42">
        <v>19.68</v>
      </c>
      <c r="J95" s="42">
        <v>94</v>
      </c>
      <c r="K95" s="43" t="s">
        <v>49</v>
      </c>
      <c r="L95" s="42"/>
    </row>
    <row r="96" spans="1:12" ht="15" x14ac:dyDescent="0.25">
      <c r="A96" s="22"/>
      <c r="B96" s="14"/>
      <c r="C96" s="11"/>
      <c r="D96" s="7" t="s">
        <v>31</v>
      </c>
      <c r="E96" s="41" t="s">
        <v>61</v>
      </c>
      <c r="F96" s="42">
        <v>20</v>
      </c>
      <c r="G96" s="42">
        <v>1.32</v>
      </c>
      <c r="H96" s="42">
        <v>0.24</v>
      </c>
      <c r="I96" s="42">
        <v>6.8</v>
      </c>
      <c r="J96" s="42">
        <v>36.200000000000003</v>
      </c>
      <c r="K96" s="43" t="s">
        <v>62</v>
      </c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760</v>
      </c>
      <c r="G99" s="18">
        <f t="shared" ref="G99" si="43">SUM(G90:G98)</f>
        <v>28.094000000000001</v>
      </c>
      <c r="H99" s="18">
        <f t="shared" ref="H99" si="44">SUM(H90:H98)</f>
        <v>23.79</v>
      </c>
      <c r="I99" s="18">
        <f t="shared" ref="I99" si="45">SUM(I90:I98)</f>
        <v>105.30999999999999</v>
      </c>
      <c r="J99" s="18">
        <f t="shared" ref="J99:L99" si="46">SUM(J90:J98)</f>
        <v>767.61</v>
      </c>
      <c r="K99" s="24"/>
      <c r="L99" s="18">
        <f t="shared" si="46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1075</v>
      </c>
      <c r="G100" s="31">
        <f t="shared" ref="G100" si="47">G89+G99</f>
        <v>32.283999999999999</v>
      </c>
      <c r="H100" s="31">
        <f t="shared" ref="H100" si="48">H89+H99</f>
        <v>31.22</v>
      </c>
      <c r="I100" s="31">
        <f t="shared" ref="I100" si="49">I89+I99</f>
        <v>158.07</v>
      </c>
      <c r="J100" s="31">
        <f t="shared" ref="J100:L100" si="50">J89+J99</f>
        <v>1062.76</v>
      </c>
      <c r="K100" s="31"/>
      <c r="L100" s="31">
        <f t="shared" si="50"/>
        <v>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42</v>
      </c>
      <c r="F101" s="39">
        <v>100</v>
      </c>
      <c r="G101" s="39">
        <v>8.61</v>
      </c>
      <c r="H101" s="39">
        <v>20.94</v>
      </c>
      <c r="I101" s="39">
        <v>3.6</v>
      </c>
      <c r="J101" s="39">
        <v>237.3</v>
      </c>
      <c r="K101" s="52" t="s">
        <v>43</v>
      </c>
      <c r="L101" s="39"/>
    </row>
    <row r="102" spans="1:12" ht="15" x14ac:dyDescent="0.25">
      <c r="A102" s="22"/>
      <c r="B102" s="14"/>
      <c r="C102" s="11"/>
      <c r="D102" s="6"/>
      <c r="E102" s="41" t="s">
        <v>111</v>
      </c>
      <c r="F102" s="42">
        <v>160</v>
      </c>
      <c r="G102" s="42">
        <v>4.8</v>
      </c>
      <c r="H102" s="42">
        <v>7.2</v>
      </c>
      <c r="I102" s="42">
        <v>23.84</v>
      </c>
      <c r="J102" s="42">
        <v>182.4</v>
      </c>
      <c r="K102" s="43" t="s">
        <v>90</v>
      </c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46</v>
      </c>
      <c r="F103" s="42">
        <v>200</v>
      </c>
      <c r="G103" s="42">
        <v>7.0000000000000007E-2</v>
      </c>
      <c r="H103" s="42">
        <v>0.01</v>
      </c>
      <c r="I103" s="42">
        <v>15.31</v>
      </c>
      <c r="J103" s="42">
        <v>61.62</v>
      </c>
      <c r="K103" s="43" t="s">
        <v>47</v>
      </c>
      <c r="L103" s="42"/>
    </row>
    <row r="104" spans="1:12" ht="15" x14ac:dyDescent="0.25">
      <c r="A104" s="22"/>
      <c r="B104" s="14"/>
      <c r="C104" s="11"/>
      <c r="D104" s="7" t="s">
        <v>22</v>
      </c>
      <c r="E104" s="41" t="s">
        <v>60</v>
      </c>
      <c r="F104" s="42">
        <v>55</v>
      </c>
      <c r="G104" s="42">
        <v>4.18</v>
      </c>
      <c r="H104" s="42">
        <v>0.44</v>
      </c>
      <c r="I104" s="42">
        <v>27.06</v>
      </c>
      <c r="J104" s="42">
        <v>129.25</v>
      </c>
      <c r="K104" s="43" t="s">
        <v>49</v>
      </c>
      <c r="L104" s="42"/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515</v>
      </c>
      <c r="G108" s="18">
        <f t="shared" ref="G108:J108" si="51">SUM(G101:G107)</f>
        <v>17.66</v>
      </c>
      <c r="H108" s="18">
        <f t="shared" si="51"/>
        <v>28.590000000000003</v>
      </c>
      <c r="I108" s="18">
        <f t="shared" si="51"/>
        <v>69.81</v>
      </c>
      <c r="J108" s="18">
        <f t="shared" si="51"/>
        <v>610.57000000000005</v>
      </c>
      <c r="K108" s="24"/>
      <c r="L108" s="18">
        <f t="shared" ref="L108" si="52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112</v>
      </c>
      <c r="F109" s="42">
        <v>70</v>
      </c>
      <c r="G109" s="42">
        <v>0.72</v>
      </c>
      <c r="H109" s="42">
        <v>6.19</v>
      </c>
      <c r="I109" s="42">
        <v>7.34</v>
      </c>
      <c r="J109" s="42">
        <v>88.04</v>
      </c>
      <c r="K109" s="43" t="s">
        <v>113</v>
      </c>
      <c r="L109" s="42"/>
    </row>
    <row r="110" spans="1:12" ht="15" x14ac:dyDescent="0.25">
      <c r="A110" s="22"/>
      <c r="B110" s="14"/>
      <c r="C110" s="11"/>
      <c r="D110" s="7" t="s">
        <v>26</v>
      </c>
      <c r="E110" s="41" t="s">
        <v>114</v>
      </c>
      <c r="F110" s="42">
        <v>200</v>
      </c>
      <c r="G110" s="42">
        <v>1.94</v>
      </c>
      <c r="H110" s="42">
        <v>2.89</v>
      </c>
      <c r="I110" s="42">
        <v>10.74</v>
      </c>
      <c r="J110" s="42">
        <v>84.36</v>
      </c>
      <c r="K110" s="43" t="s">
        <v>115</v>
      </c>
      <c r="L110" s="42"/>
    </row>
    <row r="111" spans="1:12" ht="15" x14ac:dyDescent="0.25">
      <c r="A111" s="22"/>
      <c r="B111" s="14"/>
      <c r="C111" s="11"/>
      <c r="D111" s="7" t="s">
        <v>27</v>
      </c>
      <c r="E111" s="41" t="s">
        <v>99</v>
      </c>
      <c r="F111" s="42">
        <v>100</v>
      </c>
      <c r="G111" s="42">
        <v>14.93</v>
      </c>
      <c r="H111" s="42">
        <v>7.72</v>
      </c>
      <c r="I111" s="42">
        <v>7.88</v>
      </c>
      <c r="J111" s="42">
        <v>115.46</v>
      </c>
      <c r="K111" s="43" t="s">
        <v>100</v>
      </c>
      <c r="L111" s="42"/>
    </row>
    <row r="112" spans="1:12" ht="15" x14ac:dyDescent="0.25">
      <c r="A112" s="22"/>
      <c r="B112" s="14"/>
      <c r="C112" s="11"/>
      <c r="D112" s="7" t="s">
        <v>28</v>
      </c>
      <c r="E112" s="41" t="s">
        <v>65</v>
      </c>
      <c r="F112" s="42">
        <v>150</v>
      </c>
      <c r="G112" s="42">
        <v>3.15</v>
      </c>
      <c r="H112" s="42">
        <v>6.6</v>
      </c>
      <c r="I112" s="42">
        <v>16.350000000000001</v>
      </c>
      <c r="J112" s="42">
        <v>138</v>
      </c>
      <c r="K112" s="43" t="s">
        <v>66</v>
      </c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58</v>
      </c>
      <c r="F113" s="42">
        <v>180</v>
      </c>
      <c r="G113" s="42">
        <v>1.22</v>
      </c>
      <c r="H113" s="42">
        <v>0</v>
      </c>
      <c r="I113" s="42">
        <v>26.12</v>
      </c>
      <c r="J113" s="42">
        <v>104.57</v>
      </c>
      <c r="K113" s="54" t="s">
        <v>59</v>
      </c>
      <c r="L113" s="42"/>
    </row>
    <row r="114" spans="1:12" ht="15" x14ac:dyDescent="0.25">
      <c r="A114" s="22"/>
      <c r="B114" s="14"/>
      <c r="C114" s="11"/>
      <c r="D114" s="7" t="s">
        <v>30</v>
      </c>
      <c r="E114" s="41" t="s">
        <v>60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117.5</v>
      </c>
      <c r="K114" s="43" t="s">
        <v>49</v>
      </c>
      <c r="L114" s="42"/>
    </row>
    <row r="115" spans="1:12" ht="15" x14ac:dyDescent="0.25">
      <c r="A115" s="22"/>
      <c r="B115" s="14"/>
      <c r="C115" s="11"/>
      <c r="D115" s="7" t="s">
        <v>31</v>
      </c>
      <c r="E115" s="41" t="s">
        <v>61</v>
      </c>
      <c r="F115" s="42">
        <v>40</v>
      </c>
      <c r="G115" s="42">
        <v>2.64</v>
      </c>
      <c r="H115" s="42">
        <v>0.48</v>
      </c>
      <c r="I115" s="42">
        <v>13.6</v>
      </c>
      <c r="J115" s="42">
        <v>72.400000000000006</v>
      </c>
      <c r="K115" s="43" t="s">
        <v>62</v>
      </c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790</v>
      </c>
      <c r="G118" s="18">
        <f t="shared" ref="G118:J118" si="53">SUM(G109:G117)</f>
        <v>28.4</v>
      </c>
      <c r="H118" s="18">
        <f t="shared" si="53"/>
        <v>24.279999999999998</v>
      </c>
      <c r="I118" s="18">
        <f t="shared" si="53"/>
        <v>106.63</v>
      </c>
      <c r="J118" s="18">
        <f t="shared" si="53"/>
        <v>720.33</v>
      </c>
      <c r="K118" s="24"/>
      <c r="L118" s="18">
        <f t="shared" ref="L118" si="54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60" t="s">
        <v>4</v>
      </c>
      <c r="D119" s="61"/>
      <c r="E119" s="30"/>
      <c r="F119" s="31">
        <f>F108+F118</f>
        <v>1305</v>
      </c>
      <c r="G119" s="31">
        <f t="shared" ref="G119" si="55">G108+G118</f>
        <v>46.06</v>
      </c>
      <c r="H119" s="31">
        <f t="shared" ref="H119" si="56">H108+H118</f>
        <v>52.870000000000005</v>
      </c>
      <c r="I119" s="31">
        <f t="shared" ref="I119" si="57">I108+I118</f>
        <v>176.44</v>
      </c>
      <c r="J119" s="31">
        <f t="shared" ref="J119:L119" si="58">J108+J118</f>
        <v>1330.9</v>
      </c>
      <c r="K119" s="31"/>
      <c r="L119" s="31">
        <f t="shared" si="58"/>
        <v>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107</v>
      </c>
      <c r="F120" s="39">
        <v>110</v>
      </c>
      <c r="G120" s="39">
        <v>6.36</v>
      </c>
      <c r="H120" s="39">
        <v>11.6</v>
      </c>
      <c r="I120" s="39">
        <v>8.7799999999999994</v>
      </c>
      <c r="J120" s="39">
        <v>183</v>
      </c>
      <c r="K120" s="52" t="s">
        <v>108</v>
      </c>
      <c r="L120" s="39"/>
    </row>
    <row r="121" spans="1:12" ht="15" x14ac:dyDescent="0.25">
      <c r="A121" s="13"/>
      <c r="B121" s="14"/>
      <c r="C121" s="11"/>
      <c r="D121" s="6"/>
      <c r="E121" s="41" t="s">
        <v>44</v>
      </c>
      <c r="F121" s="42">
        <v>170</v>
      </c>
      <c r="G121" s="42">
        <v>5.95</v>
      </c>
      <c r="H121" s="42">
        <v>6.97</v>
      </c>
      <c r="I121" s="42">
        <v>39.950000000000003</v>
      </c>
      <c r="J121" s="42">
        <v>249.9</v>
      </c>
      <c r="K121" s="43" t="s">
        <v>45</v>
      </c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116</v>
      </c>
      <c r="F122" s="42">
        <v>200</v>
      </c>
      <c r="G122" s="42">
        <v>0</v>
      </c>
      <c r="H122" s="42">
        <v>0</v>
      </c>
      <c r="I122" s="42">
        <v>23.2</v>
      </c>
      <c r="J122" s="42">
        <v>92.8</v>
      </c>
      <c r="K122" s="43" t="s">
        <v>106</v>
      </c>
      <c r="L122" s="42"/>
    </row>
    <row r="123" spans="1:12" ht="15" x14ac:dyDescent="0.25">
      <c r="A123" s="13"/>
      <c r="B123" s="14"/>
      <c r="C123" s="11"/>
      <c r="D123" s="7" t="s">
        <v>22</v>
      </c>
      <c r="E123" s="41" t="s">
        <v>60</v>
      </c>
      <c r="F123" s="42">
        <v>40</v>
      </c>
      <c r="G123" s="42">
        <v>3.04</v>
      </c>
      <c r="H123" s="42">
        <v>0.32</v>
      </c>
      <c r="I123" s="42">
        <v>19.68</v>
      </c>
      <c r="J123" s="42">
        <v>94</v>
      </c>
      <c r="K123" s="43" t="s">
        <v>49</v>
      </c>
      <c r="L123" s="42"/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 t="shared" ref="G127:J127" si="59">SUM(G120:G126)</f>
        <v>15.350000000000001</v>
      </c>
      <c r="H127" s="18">
        <f t="shared" si="59"/>
        <v>18.89</v>
      </c>
      <c r="I127" s="18">
        <f t="shared" si="59"/>
        <v>91.610000000000014</v>
      </c>
      <c r="J127" s="18">
        <f t="shared" si="59"/>
        <v>619.69999999999993</v>
      </c>
      <c r="K127" s="24"/>
      <c r="L127" s="18">
        <f t="shared" ref="L127" si="60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83</v>
      </c>
      <c r="F128" s="42">
        <v>60</v>
      </c>
      <c r="G128" s="42">
        <v>2.86</v>
      </c>
      <c r="H128" s="42">
        <v>6.84</v>
      </c>
      <c r="I128" s="42">
        <v>5.88</v>
      </c>
      <c r="J128" s="42">
        <v>92.4</v>
      </c>
      <c r="K128" s="43" t="s">
        <v>84</v>
      </c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71</v>
      </c>
      <c r="F129" s="42">
        <v>200</v>
      </c>
      <c r="G129" s="42">
        <v>1.67</v>
      </c>
      <c r="H129" s="42">
        <v>5.0599999999999996</v>
      </c>
      <c r="I129" s="42">
        <v>8.51</v>
      </c>
      <c r="J129" s="42">
        <v>86.26</v>
      </c>
      <c r="K129" s="43" t="s">
        <v>72</v>
      </c>
      <c r="L129" s="42"/>
    </row>
    <row r="130" spans="1:12" ht="15" x14ac:dyDescent="0.25">
      <c r="A130" s="13"/>
      <c r="B130" s="14"/>
      <c r="C130" s="11"/>
      <c r="D130" s="7" t="s">
        <v>27</v>
      </c>
      <c r="E130" s="41" t="s">
        <v>79</v>
      </c>
      <c r="F130" s="42">
        <v>180</v>
      </c>
      <c r="G130" s="42">
        <v>12.24</v>
      </c>
      <c r="H130" s="42">
        <v>12.87</v>
      </c>
      <c r="I130" s="42">
        <v>35.64</v>
      </c>
      <c r="J130" s="42">
        <v>315</v>
      </c>
      <c r="K130" s="43" t="s">
        <v>117</v>
      </c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75</v>
      </c>
      <c r="F132" s="42">
        <v>200</v>
      </c>
      <c r="G132" s="42">
        <v>0.56000000000000005</v>
      </c>
      <c r="H132" s="42">
        <v>0</v>
      </c>
      <c r="I132" s="42">
        <v>27.89</v>
      </c>
      <c r="J132" s="42">
        <v>113.79</v>
      </c>
      <c r="K132" s="54" t="s">
        <v>76</v>
      </c>
      <c r="L132" s="42"/>
    </row>
    <row r="133" spans="1:12" ht="15" x14ac:dyDescent="0.25">
      <c r="A133" s="13"/>
      <c r="B133" s="14"/>
      <c r="C133" s="11"/>
      <c r="D133" s="7" t="s">
        <v>30</v>
      </c>
      <c r="E133" s="41" t="s">
        <v>60</v>
      </c>
      <c r="F133" s="42">
        <v>45</v>
      </c>
      <c r="G133" s="42">
        <v>3.42</v>
      </c>
      <c r="H133" s="42">
        <v>0.36</v>
      </c>
      <c r="I133" s="42">
        <v>22.14</v>
      </c>
      <c r="J133" s="42">
        <v>105.75</v>
      </c>
      <c r="K133" s="43" t="s">
        <v>49</v>
      </c>
      <c r="L133" s="42"/>
    </row>
    <row r="134" spans="1:12" ht="15" x14ac:dyDescent="0.25">
      <c r="A134" s="13"/>
      <c r="B134" s="14"/>
      <c r="C134" s="11"/>
      <c r="D134" s="7" t="s">
        <v>31</v>
      </c>
      <c r="E134" s="41" t="s">
        <v>61</v>
      </c>
      <c r="F134" s="42">
        <v>40</v>
      </c>
      <c r="G134" s="42">
        <v>2.64</v>
      </c>
      <c r="H134" s="42">
        <v>0.48</v>
      </c>
      <c r="I134" s="42">
        <v>13.6</v>
      </c>
      <c r="J134" s="42">
        <v>72.400000000000006</v>
      </c>
      <c r="K134" s="43" t="s">
        <v>62</v>
      </c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725</v>
      </c>
      <c r="G137" s="18">
        <f t="shared" ref="G137:J137" si="61">SUM(G128:G136)</f>
        <v>23.39</v>
      </c>
      <c r="H137" s="18">
        <f t="shared" si="61"/>
        <v>25.609999999999996</v>
      </c>
      <c r="I137" s="18">
        <f t="shared" si="61"/>
        <v>113.66</v>
      </c>
      <c r="J137" s="18">
        <f t="shared" si="61"/>
        <v>785.6</v>
      </c>
      <c r="K137" s="24"/>
      <c r="L137" s="18">
        <f t="shared" ref="L137" si="62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60" t="s">
        <v>4</v>
      </c>
      <c r="D138" s="61"/>
      <c r="E138" s="30"/>
      <c r="F138" s="31">
        <f>F127+F137</f>
        <v>1245</v>
      </c>
      <c r="G138" s="31">
        <f t="shared" ref="G138" si="63">G127+G137</f>
        <v>38.74</v>
      </c>
      <c r="H138" s="31">
        <f t="shared" ref="H138" si="64">H127+H137</f>
        <v>44.5</v>
      </c>
      <c r="I138" s="31">
        <f t="shared" ref="I138" si="65">I127+I137</f>
        <v>205.27</v>
      </c>
      <c r="J138" s="31">
        <f t="shared" ref="J138:L138" si="66">J127+J137</f>
        <v>1405.3</v>
      </c>
      <c r="K138" s="31"/>
      <c r="L138" s="31">
        <f t="shared" si="66"/>
        <v>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118</v>
      </c>
      <c r="F139" s="39">
        <v>70</v>
      </c>
      <c r="G139" s="39">
        <v>8.24</v>
      </c>
      <c r="H139" s="39">
        <v>7.9</v>
      </c>
      <c r="I139" s="39">
        <v>8.01</v>
      </c>
      <c r="J139" s="39">
        <v>130.66999999999999</v>
      </c>
      <c r="K139" s="40" t="s">
        <v>119</v>
      </c>
      <c r="L139" s="39"/>
    </row>
    <row r="140" spans="1:12" ht="15" x14ac:dyDescent="0.25">
      <c r="A140" s="22"/>
      <c r="B140" s="14"/>
      <c r="C140" s="11"/>
      <c r="D140" s="6"/>
      <c r="E140" s="41" t="s">
        <v>65</v>
      </c>
      <c r="F140" s="42">
        <v>180</v>
      </c>
      <c r="G140" s="42">
        <v>3.77</v>
      </c>
      <c r="H140" s="42">
        <v>7.92</v>
      </c>
      <c r="I140" s="42">
        <v>19.61</v>
      </c>
      <c r="J140" s="42">
        <v>165.6</v>
      </c>
      <c r="K140" s="43" t="s">
        <v>66</v>
      </c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81</v>
      </c>
      <c r="F141" s="42">
        <v>200</v>
      </c>
      <c r="G141" s="42">
        <v>0.14000000000000001</v>
      </c>
      <c r="H141" s="42">
        <v>0.04</v>
      </c>
      <c r="I141" s="42">
        <v>16.079999999999998</v>
      </c>
      <c r="J141" s="42">
        <v>64.8</v>
      </c>
      <c r="K141" s="54" t="s">
        <v>82</v>
      </c>
      <c r="L141" s="42"/>
    </row>
    <row r="142" spans="1:12" ht="15.75" customHeight="1" x14ac:dyDescent="0.25">
      <c r="A142" s="22"/>
      <c r="B142" s="14"/>
      <c r="C142" s="11"/>
      <c r="D142" s="7" t="s">
        <v>22</v>
      </c>
      <c r="E142" s="41" t="s">
        <v>60</v>
      </c>
      <c r="F142" s="42">
        <v>50</v>
      </c>
      <c r="G142" s="42">
        <v>3.8</v>
      </c>
      <c r="H142" s="42">
        <v>0.4</v>
      </c>
      <c r="I142" s="42">
        <v>24.6</v>
      </c>
      <c r="J142" s="42">
        <v>117.5</v>
      </c>
      <c r="K142" s="43" t="s">
        <v>49</v>
      </c>
      <c r="L142" s="42"/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500</v>
      </c>
      <c r="G146" s="18">
        <f t="shared" ref="G146:J146" si="67">SUM(G139:G145)</f>
        <v>15.95</v>
      </c>
      <c r="H146" s="18">
        <f t="shared" si="67"/>
        <v>16.259999999999998</v>
      </c>
      <c r="I146" s="18">
        <f t="shared" si="67"/>
        <v>68.3</v>
      </c>
      <c r="J146" s="18">
        <f t="shared" si="67"/>
        <v>478.57</v>
      </c>
      <c r="K146" s="24"/>
      <c r="L146" s="18">
        <f t="shared" ref="L146" si="68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95</v>
      </c>
      <c r="F147" s="42">
        <v>60</v>
      </c>
      <c r="G147" s="42">
        <v>0.72</v>
      </c>
      <c r="H147" s="42">
        <v>3.24</v>
      </c>
      <c r="I147" s="42">
        <v>6.78</v>
      </c>
      <c r="J147" s="42">
        <v>59.4</v>
      </c>
      <c r="K147" s="43" t="s">
        <v>96</v>
      </c>
      <c r="L147" s="42"/>
    </row>
    <row r="148" spans="1:12" ht="15" x14ac:dyDescent="0.25">
      <c r="A148" s="22"/>
      <c r="B148" s="14"/>
      <c r="C148" s="11"/>
      <c r="D148" s="7" t="s">
        <v>26</v>
      </c>
      <c r="E148" s="41" t="s">
        <v>97</v>
      </c>
      <c r="F148" s="42">
        <v>200</v>
      </c>
      <c r="G148" s="42">
        <v>6.08</v>
      </c>
      <c r="H148" s="42">
        <v>4.5599999999999996</v>
      </c>
      <c r="I148" s="42">
        <v>16</v>
      </c>
      <c r="J148" s="42">
        <v>130.4</v>
      </c>
      <c r="K148" s="43" t="s">
        <v>98</v>
      </c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54</v>
      </c>
      <c r="F149" s="42">
        <v>90</v>
      </c>
      <c r="G149" s="42">
        <v>11.27</v>
      </c>
      <c r="H149" s="42">
        <v>11.36</v>
      </c>
      <c r="I149" s="42">
        <v>12.18</v>
      </c>
      <c r="J149" s="42">
        <v>197.48</v>
      </c>
      <c r="K149" s="43" t="s">
        <v>55</v>
      </c>
      <c r="L149" s="42"/>
    </row>
    <row r="150" spans="1:12" ht="15" x14ac:dyDescent="0.25">
      <c r="A150" s="22"/>
      <c r="B150" s="14"/>
      <c r="C150" s="11"/>
      <c r="D150" s="7" t="s">
        <v>28</v>
      </c>
      <c r="E150" s="41" t="s">
        <v>89</v>
      </c>
      <c r="F150" s="42">
        <v>150</v>
      </c>
      <c r="G150" s="42">
        <v>4.5</v>
      </c>
      <c r="H150" s="42">
        <v>6.15</v>
      </c>
      <c r="I150" s="42">
        <v>24.9</v>
      </c>
      <c r="J150" s="42">
        <v>178.5</v>
      </c>
      <c r="K150" s="43" t="s">
        <v>90</v>
      </c>
      <c r="L150" s="42"/>
    </row>
    <row r="151" spans="1:12" ht="15" x14ac:dyDescent="0.25">
      <c r="A151" s="22"/>
      <c r="B151" s="14"/>
      <c r="C151" s="11"/>
      <c r="D151" s="7" t="s">
        <v>29</v>
      </c>
      <c r="E151" s="41" t="s">
        <v>46</v>
      </c>
      <c r="F151" s="42">
        <v>200</v>
      </c>
      <c r="G151" s="42">
        <v>7.0000000000000007E-2</v>
      </c>
      <c r="H151" s="42">
        <v>0.01</v>
      </c>
      <c r="I151" s="42">
        <v>15.31</v>
      </c>
      <c r="J151" s="42">
        <v>61.62</v>
      </c>
      <c r="K151" s="43" t="s">
        <v>47</v>
      </c>
      <c r="L151" s="42"/>
    </row>
    <row r="152" spans="1:12" ht="15" x14ac:dyDescent="0.25">
      <c r="A152" s="22"/>
      <c r="B152" s="14"/>
      <c r="C152" s="11"/>
      <c r="D152" s="7" t="s">
        <v>30</v>
      </c>
      <c r="E152" s="41" t="s">
        <v>60</v>
      </c>
      <c r="F152" s="42">
        <v>40</v>
      </c>
      <c r="G152" s="42">
        <v>3.04</v>
      </c>
      <c r="H152" s="42">
        <v>0.32</v>
      </c>
      <c r="I152" s="42">
        <v>19.68</v>
      </c>
      <c r="J152" s="42">
        <v>94</v>
      </c>
      <c r="K152" s="43" t="s">
        <v>49</v>
      </c>
      <c r="L152" s="42"/>
    </row>
    <row r="153" spans="1:12" ht="15" x14ac:dyDescent="0.25">
      <c r="A153" s="22"/>
      <c r="B153" s="14"/>
      <c r="C153" s="11"/>
      <c r="D153" s="7" t="s">
        <v>31</v>
      </c>
      <c r="E153" s="41" t="s">
        <v>61</v>
      </c>
      <c r="F153" s="42">
        <v>20</v>
      </c>
      <c r="G153" s="42">
        <v>1.32</v>
      </c>
      <c r="H153" s="42">
        <v>0.24</v>
      </c>
      <c r="I153" s="42">
        <v>6.8</v>
      </c>
      <c r="J153" s="42">
        <v>36.200000000000003</v>
      </c>
      <c r="K153" s="43" t="s">
        <v>62</v>
      </c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760</v>
      </c>
      <c r="G156" s="18">
        <f t="shared" ref="G156:J156" si="69">SUM(G147:G155)</f>
        <v>27</v>
      </c>
      <c r="H156" s="18">
        <f t="shared" si="69"/>
        <v>25.880000000000003</v>
      </c>
      <c r="I156" s="18">
        <f t="shared" si="69"/>
        <v>101.64999999999999</v>
      </c>
      <c r="J156" s="18">
        <f t="shared" si="69"/>
        <v>757.6</v>
      </c>
      <c r="K156" s="24"/>
      <c r="L156" s="18">
        <f t="shared" ref="L156" si="70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60" t="s">
        <v>4</v>
      </c>
      <c r="D157" s="61"/>
      <c r="E157" s="30"/>
      <c r="F157" s="31">
        <f>F146+F156</f>
        <v>1260</v>
      </c>
      <c r="G157" s="31">
        <f t="shared" ref="G157" si="71">G146+G156</f>
        <v>42.95</v>
      </c>
      <c r="H157" s="31">
        <f t="shared" ref="H157" si="72">H146+H156</f>
        <v>42.14</v>
      </c>
      <c r="I157" s="31">
        <f t="shared" ref="I157" si="73">I146+I156</f>
        <v>169.95</v>
      </c>
      <c r="J157" s="31">
        <f t="shared" ref="J157:L157" si="74">J146+J156</f>
        <v>1236.17</v>
      </c>
      <c r="K157" s="31"/>
      <c r="L157" s="31">
        <f t="shared" si="74"/>
        <v>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124</v>
      </c>
      <c r="F158" s="39">
        <v>200</v>
      </c>
      <c r="G158" s="39">
        <v>7.96</v>
      </c>
      <c r="H158" s="39">
        <v>11.66</v>
      </c>
      <c r="I158" s="39">
        <v>15.7</v>
      </c>
      <c r="J158" s="39">
        <v>182</v>
      </c>
      <c r="K158" s="40" t="s">
        <v>125</v>
      </c>
      <c r="L158" s="39"/>
    </row>
    <row r="159" spans="1:12" ht="15" x14ac:dyDescent="0.25">
      <c r="A159" s="22"/>
      <c r="B159" s="14"/>
      <c r="C159" s="11"/>
      <c r="D159" s="6"/>
      <c r="E159" s="41" t="s">
        <v>120</v>
      </c>
      <c r="F159" s="42">
        <v>27</v>
      </c>
      <c r="G159" s="42">
        <v>6.26</v>
      </c>
      <c r="H159" s="42">
        <v>7.96</v>
      </c>
      <c r="I159" s="42">
        <v>0</v>
      </c>
      <c r="J159" s="42">
        <v>98.28</v>
      </c>
      <c r="K159" s="43" t="s">
        <v>121</v>
      </c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46</v>
      </c>
      <c r="F160" s="42">
        <v>200</v>
      </c>
      <c r="G160" s="42">
        <v>7.0000000000000007E-2</v>
      </c>
      <c r="H160" s="42">
        <v>0.01</v>
      </c>
      <c r="I160" s="42">
        <v>15.31</v>
      </c>
      <c r="J160" s="42">
        <v>61.62</v>
      </c>
      <c r="K160" s="43" t="s">
        <v>47</v>
      </c>
      <c r="L160" s="42"/>
    </row>
    <row r="161" spans="1:12" ht="15" x14ac:dyDescent="0.25">
      <c r="A161" s="22"/>
      <c r="B161" s="14"/>
      <c r="C161" s="11"/>
      <c r="D161" s="7" t="s">
        <v>22</v>
      </c>
      <c r="E161" s="41" t="s">
        <v>60</v>
      </c>
      <c r="F161" s="42">
        <v>23</v>
      </c>
      <c r="G161" s="42">
        <v>1.75</v>
      </c>
      <c r="H161" s="42">
        <v>0.18</v>
      </c>
      <c r="I161" s="42">
        <v>11.32</v>
      </c>
      <c r="J161" s="42">
        <v>54.05</v>
      </c>
      <c r="K161" s="43" t="s">
        <v>49</v>
      </c>
      <c r="L161" s="42"/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 t="s">
        <v>122</v>
      </c>
      <c r="F163" s="42">
        <v>50</v>
      </c>
      <c r="G163" s="42">
        <v>1.85</v>
      </c>
      <c r="H163" s="42">
        <v>1.1599999999999999</v>
      </c>
      <c r="I163" s="42">
        <v>27.92</v>
      </c>
      <c r="J163" s="42">
        <v>129.35</v>
      </c>
      <c r="K163" s="43" t="s">
        <v>123</v>
      </c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75">SUM(G158:G164)</f>
        <v>17.89</v>
      </c>
      <c r="H165" s="18">
        <f t="shared" si="75"/>
        <v>20.970000000000002</v>
      </c>
      <c r="I165" s="18">
        <f t="shared" si="75"/>
        <v>70.25</v>
      </c>
      <c r="J165" s="18">
        <f t="shared" si="75"/>
        <v>525.29999999999995</v>
      </c>
      <c r="K165" s="24"/>
      <c r="L165" s="18">
        <f t="shared" ref="L165" si="76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69</v>
      </c>
      <c r="F166" s="42">
        <v>60</v>
      </c>
      <c r="G166" s="42">
        <v>0.66</v>
      </c>
      <c r="H166" s="42">
        <v>6.06</v>
      </c>
      <c r="I166" s="42">
        <v>5.46</v>
      </c>
      <c r="J166" s="42">
        <v>79.2</v>
      </c>
      <c r="K166" s="43" t="s">
        <v>70</v>
      </c>
      <c r="L166" s="42"/>
    </row>
    <row r="167" spans="1:12" ht="15" x14ac:dyDescent="0.25">
      <c r="A167" s="22"/>
      <c r="B167" s="14"/>
      <c r="C167" s="11"/>
      <c r="D167" s="7" t="s">
        <v>26</v>
      </c>
      <c r="E167" s="41" t="s">
        <v>52</v>
      </c>
      <c r="F167" s="42">
        <v>200</v>
      </c>
      <c r="G167" s="42">
        <v>1.46</v>
      </c>
      <c r="H167" s="42">
        <v>4</v>
      </c>
      <c r="I167" s="42">
        <v>8.52</v>
      </c>
      <c r="J167" s="42">
        <v>76</v>
      </c>
      <c r="K167" s="43" t="s">
        <v>53</v>
      </c>
      <c r="L167" s="42"/>
    </row>
    <row r="168" spans="1:12" ht="15" x14ac:dyDescent="0.25">
      <c r="A168" s="22"/>
      <c r="B168" s="14"/>
      <c r="C168" s="11"/>
      <c r="D168" s="7" t="s">
        <v>27</v>
      </c>
      <c r="E168" s="41" t="s">
        <v>42</v>
      </c>
      <c r="F168" s="42">
        <v>100</v>
      </c>
      <c r="G168" s="42">
        <v>13.9</v>
      </c>
      <c r="H168" s="42">
        <v>6.5</v>
      </c>
      <c r="I168" s="42">
        <v>4</v>
      </c>
      <c r="J168" s="42">
        <v>132</v>
      </c>
      <c r="K168" s="43" t="s">
        <v>126</v>
      </c>
      <c r="L168" s="42"/>
    </row>
    <row r="169" spans="1:12" ht="15" x14ac:dyDescent="0.25">
      <c r="A169" s="22"/>
      <c r="B169" s="14"/>
      <c r="C169" s="11"/>
      <c r="D169" s="7" t="s">
        <v>28</v>
      </c>
      <c r="E169" s="41" t="s">
        <v>127</v>
      </c>
      <c r="F169" s="42">
        <v>165</v>
      </c>
      <c r="G169" s="42">
        <v>3.3</v>
      </c>
      <c r="H169" s="42">
        <v>6.43</v>
      </c>
      <c r="I169" s="42">
        <v>23.43</v>
      </c>
      <c r="J169" s="42">
        <v>166.65</v>
      </c>
      <c r="K169" s="43" t="s">
        <v>90</v>
      </c>
      <c r="L169" s="42"/>
    </row>
    <row r="170" spans="1:12" ht="15" x14ac:dyDescent="0.25">
      <c r="A170" s="22"/>
      <c r="B170" s="14"/>
      <c r="C170" s="11"/>
      <c r="D170" s="7" t="s">
        <v>29</v>
      </c>
      <c r="E170" s="41" t="s">
        <v>58</v>
      </c>
      <c r="F170" s="42">
        <v>200</v>
      </c>
      <c r="G170" s="42">
        <v>1.35</v>
      </c>
      <c r="H170" s="42">
        <v>0</v>
      </c>
      <c r="I170" s="42">
        <v>29.02</v>
      </c>
      <c r="J170" s="42">
        <v>116.18</v>
      </c>
      <c r="K170" s="54" t="s">
        <v>59</v>
      </c>
      <c r="L170" s="42"/>
    </row>
    <row r="171" spans="1:12" ht="15" x14ac:dyDescent="0.25">
      <c r="A171" s="22"/>
      <c r="B171" s="14"/>
      <c r="C171" s="11"/>
      <c r="D171" s="7" t="s">
        <v>30</v>
      </c>
      <c r="E171" s="41" t="s">
        <v>60</v>
      </c>
      <c r="F171" s="42">
        <v>40</v>
      </c>
      <c r="G171" s="42">
        <v>3.04</v>
      </c>
      <c r="H171" s="42">
        <v>0.32</v>
      </c>
      <c r="I171" s="42">
        <v>19.68</v>
      </c>
      <c r="J171" s="42">
        <v>94</v>
      </c>
      <c r="K171" s="43" t="s">
        <v>49</v>
      </c>
      <c r="L171" s="42"/>
    </row>
    <row r="172" spans="1:12" ht="15" x14ac:dyDescent="0.25">
      <c r="A172" s="22"/>
      <c r="B172" s="14"/>
      <c r="C172" s="11"/>
      <c r="D172" s="7" t="s">
        <v>31</v>
      </c>
      <c r="E172" s="41" t="s">
        <v>61</v>
      </c>
      <c r="F172" s="42">
        <v>40</v>
      </c>
      <c r="G172" s="42">
        <v>2.64</v>
      </c>
      <c r="H172" s="42">
        <v>0.48</v>
      </c>
      <c r="I172" s="42">
        <v>13.6</v>
      </c>
      <c r="J172" s="42">
        <v>72.400000000000006</v>
      </c>
      <c r="K172" s="43" t="s">
        <v>62</v>
      </c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805</v>
      </c>
      <c r="G175" s="18">
        <f t="shared" ref="G175:J175" si="77">SUM(G166:G174)</f>
        <v>26.35</v>
      </c>
      <c r="H175" s="18">
        <f t="shared" si="77"/>
        <v>23.79</v>
      </c>
      <c r="I175" s="18">
        <f t="shared" si="77"/>
        <v>103.70999999999998</v>
      </c>
      <c r="J175" s="18">
        <f t="shared" si="77"/>
        <v>736.43</v>
      </c>
      <c r="K175" s="24"/>
      <c r="L175" s="18">
        <f t="shared" ref="L175" si="78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1305</v>
      </c>
      <c r="G176" s="31">
        <f t="shared" ref="G176" si="79">G165+G175</f>
        <v>44.24</v>
      </c>
      <c r="H176" s="31">
        <f t="shared" ref="H176" si="80">H165+H175</f>
        <v>44.760000000000005</v>
      </c>
      <c r="I176" s="31">
        <f t="shared" ref="I176" si="81">I165+I175</f>
        <v>173.95999999999998</v>
      </c>
      <c r="J176" s="31">
        <f t="shared" ref="J176:L176" si="82">J165+J175</f>
        <v>1261.73</v>
      </c>
      <c r="K176" s="31"/>
      <c r="L176" s="31">
        <f t="shared" si="82"/>
        <v>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79</v>
      </c>
      <c r="F177" s="39">
        <v>180</v>
      </c>
      <c r="G177" s="39">
        <v>12.24</v>
      </c>
      <c r="H177" s="39">
        <v>12.87</v>
      </c>
      <c r="I177" s="39">
        <v>35.64</v>
      </c>
      <c r="J177" s="39">
        <v>315</v>
      </c>
      <c r="K177" s="40" t="s">
        <v>117</v>
      </c>
      <c r="L177" s="39"/>
    </row>
    <row r="178" spans="1:12" ht="15" x14ac:dyDescent="0.25">
      <c r="A178" s="22"/>
      <c r="B178" s="14"/>
      <c r="C178" s="11"/>
      <c r="D178" s="6"/>
      <c r="E178" s="41" t="s">
        <v>103</v>
      </c>
      <c r="F178" s="42">
        <v>70</v>
      </c>
      <c r="G178" s="42">
        <v>0.77</v>
      </c>
      <c r="H178" s="42">
        <v>7.07</v>
      </c>
      <c r="I178" s="42">
        <v>7.42</v>
      </c>
      <c r="J178" s="42">
        <v>96.6</v>
      </c>
      <c r="K178" s="43" t="s">
        <v>104</v>
      </c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67</v>
      </c>
      <c r="F179" s="42">
        <v>200</v>
      </c>
      <c r="G179" s="42">
        <v>0.1</v>
      </c>
      <c r="H179" s="42">
        <v>0</v>
      </c>
      <c r="I179" s="42">
        <v>15</v>
      </c>
      <c r="J179" s="42">
        <v>60</v>
      </c>
      <c r="K179" s="43" t="s">
        <v>68</v>
      </c>
      <c r="L179" s="42"/>
    </row>
    <row r="180" spans="1:12" ht="15" x14ac:dyDescent="0.25">
      <c r="A180" s="22"/>
      <c r="B180" s="14"/>
      <c r="C180" s="11"/>
      <c r="D180" s="7" t="s">
        <v>22</v>
      </c>
      <c r="E180" s="41" t="s">
        <v>60</v>
      </c>
      <c r="F180" s="42">
        <v>50</v>
      </c>
      <c r="G180" s="42">
        <v>3.8</v>
      </c>
      <c r="H180" s="42">
        <v>0.4</v>
      </c>
      <c r="I180" s="42">
        <v>24.6</v>
      </c>
      <c r="J180" s="42">
        <v>117.5</v>
      </c>
      <c r="K180" s="43" t="s">
        <v>49</v>
      </c>
      <c r="L180" s="42"/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3">SUM(G177:G183)</f>
        <v>16.91</v>
      </c>
      <c r="H184" s="18">
        <f t="shared" si="83"/>
        <v>20.339999999999996</v>
      </c>
      <c r="I184" s="18">
        <f t="shared" si="83"/>
        <v>82.66</v>
      </c>
      <c r="J184" s="18">
        <f t="shared" si="83"/>
        <v>589.1</v>
      </c>
      <c r="K184" s="24"/>
      <c r="L184" s="18">
        <f t="shared" ref="L184" si="84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50</v>
      </c>
      <c r="F185" s="42">
        <v>60</v>
      </c>
      <c r="G185" s="42">
        <v>1.1399999999999999</v>
      </c>
      <c r="H185" s="42">
        <v>3.24</v>
      </c>
      <c r="I185" s="42">
        <v>8.0399999999999991</v>
      </c>
      <c r="J185" s="42">
        <v>66</v>
      </c>
      <c r="K185" s="43" t="s">
        <v>51</v>
      </c>
      <c r="L185" s="42"/>
    </row>
    <row r="186" spans="1:12" ht="15" x14ac:dyDescent="0.25">
      <c r="A186" s="22"/>
      <c r="B186" s="14"/>
      <c r="C186" s="11"/>
      <c r="D186" s="7" t="s">
        <v>26</v>
      </c>
      <c r="E186" s="41" t="s">
        <v>85</v>
      </c>
      <c r="F186" s="42">
        <v>200</v>
      </c>
      <c r="G186" s="42">
        <v>2.04</v>
      </c>
      <c r="H186" s="42">
        <v>4.46</v>
      </c>
      <c r="I186" s="42">
        <v>11.12</v>
      </c>
      <c r="J186" s="42">
        <v>88.8</v>
      </c>
      <c r="K186" s="43" t="s">
        <v>86</v>
      </c>
      <c r="L186" s="42"/>
    </row>
    <row r="187" spans="1:12" ht="15" x14ac:dyDescent="0.25">
      <c r="A187" s="22"/>
      <c r="B187" s="14"/>
      <c r="C187" s="11"/>
      <c r="D187" s="7" t="s">
        <v>27</v>
      </c>
      <c r="E187" s="41" t="s">
        <v>107</v>
      </c>
      <c r="F187" s="42">
        <v>110</v>
      </c>
      <c r="G187" s="42">
        <v>6.36</v>
      </c>
      <c r="H187" s="42">
        <v>11.6</v>
      </c>
      <c r="I187" s="42">
        <v>8.7799999999999994</v>
      </c>
      <c r="J187" s="42">
        <v>183</v>
      </c>
      <c r="K187" s="43" t="s">
        <v>108</v>
      </c>
      <c r="L187" s="42"/>
    </row>
    <row r="188" spans="1:12" ht="15" x14ac:dyDescent="0.25">
      <c r="A188" s="22"/>
      <c r="B188" s="14"/>
      <c r="C188" s="11"/>
      <c r="D188" s="7" t="s">
        <v>28</v>
      </c>
      <c r="E188" s="41" t="s">
        <v>109</v>
      </c>
      <c r="F188" s="42">
        <v>150</v>
      </c>
      <c r="G188" s="42">
        <v>14.27</v>
      </c>
      <c r="H188" s="42">
        <v>4.3899999999999997</v>
      </c>
      <c r="I188" s="42">
        <v>28.39</v>
      </c>
      <c r="J188" s="42">
        <v>210</v>
      </c>
      <c r="K188" s="43" t="s">
        <v>110</v>
      </c>
      <c r="L188" s="42"/>
    </row>
    <row r="189" spans="1:12" ht="15" x14ac:dyDescent="0.25">
      <c r="A189" s="22"/>
      <c r="B189" s="14"/>
      <c r="C189" s="11"/>
      <c r="D189" s="7" t="s">
        <v>29</v>
      </c>
      <c r="E189" s="41" t="s">
        <v>75</v>
      </c>
      <c r="F189" s="42">
        <v>200</v>
      </c>
      <c r="G189" s="42">
        <v>0.56000000000000005</v>
      </c>
      <c r="H189" s="42">
        <v>0</v>
      </c>
      <c r="I189" s="42">
        <v>27.89</v>
      </c>
      <c r="J189" s="42">
        <v>113.79</v>
      </c>
      <c r="K189" s="54" t="s">
        <v>128</v>
      </c>
      <c r="L189" s="42"/>
    </row>
    <row r="190" spans="1:12" ht="15" x14ac:dyDescent="0.25">
      <c r="A190" s="22"/>
      <c r="B190" s="14"/>
      <c r="C190" s="11"/>
      <c r="D190" s="7" t="s">
        <v>30</v>
      </c>
      <c r="E190" s="41" t="s">
        <v>60</v>
      </c>
      <c r="F190" s="42">
        <v>50</v>
      </c>
      <c r="G190" s="42">
        <v>3.8</v>
      </c>
      <c r="H190" s="42">
        <v>0.4</v>
      </c>
      <c r="I190" s="42">
        <v>24.6</v>
      </c>
      <c r="J190" s="42">
        <v>117.5</v>
      </c>
      <c r="K190" s="43" t="s">
        <v>49</v>
      </c>
      <c r="L190" s="42"/>
    </row>
    <row r="191" spans="1:12" ht="15" x14ac:dyDescent="0.25">
      <c r="A191" s="22"/>
      <c r="B191" s="14"/>
      <c r="C191" s="11"/>
      <c r="D191" s="7" t="s">
        <v>31</v>
      </c>
      <c r="E191" s="41" t="s">
        <v>61</v>
      </c>
      <c r="F191" s="42">
        <v>40</v>
      </c>
      <c r="G191" s="42">
        <v>2.64</v>
      </c>
      <c r="H191" s="42">
        <v>0.48</v>
      </c>
      <c r="I191" s="42">
        <v>13.6</v>
      </c>
      <c r="J191" s="42">
        <v>72.400000000000006</v>
      </c>
      <c r="K191" s="43" t="s">
        <v>62</v>
      </c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810</v>
      </c>
      <c r="G194" s="18">
        <f t="shared" ref="G194:J194" si="85">SUM(G185:G193)</f>
        <v>30.81</v>
      </c>
      <c r="H194" s="18">
        <f t="shared" si="85"/>
        <v>24.57</v>
      </c>
      <c r="I194" s="18">
        <f t="shared" si="85"/>
        <v>122.41999999999999</v>
      </c>
      <c r="J194" s="18">
        <f t="shared" si="85"/>
        <v>851.4899999999999</v>
      </c>
      <c r="K194" s="24"/>
      <c r="L194" s="18">
        <f t="shared" ref="L194" si="86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1310</v>
      </c>
      <c r="G195" s="31">
        <f t="shared" ref="G195" si="87">G184+G194</f>
        <v>47.72</v>
      </c>
      <c r="H195" s="31">
        <f t="shared" ref="H195" si="88">H184+H194</f>
        <v>44.91</v>
      </c>
      <c r="I195" s="31">
        <f t="shared" ref="I195" si="89">I184+I194</f>
        <v>205.07999999999998</v>
      </c>
      <c r="J195" s="31">
        <f t="shared" ref="J195:L195" si="90">J184+J194</f>
        <v>1440.59</v>
      </c>
      <c r="K195" s="31"/>
      <c r="L195" s="31">
        <f t="shared" si="90"/>
        <v>0</v>
      </c>
    </row>
    <row r="196" spans="1:12" x14ac:dyDescent="0.2">
      <c r="A196" s="26"/>
      <c r="B196" s="27"/>
      <c r="C196" s="62" t="s">
        <v>5</v>
      </c>
      <c r="D196" s="62"/>
      <c r="E196" s="62"/>
      <c r="F196" s="33">
        <f>(F24+F43+F62+F81+F100+F119+F138+F157+F176+F195)/(IF(F24=0,0,1)+IF(F43=0,0,1)+IF(F62=0,0,1)+IF(F81=0,0,1)+IF(F100=0,0,1)+IF(F119=0,0,1)+IF(F138=0,0,1)+IF(F157=0,0,1)+IF(F176=0,0,1)+IF(F195=0,0,1))</f>
        <v>1256.5</v>
      </c>
      <c r="G196" s="33">
        <f t="shared" ref="G196:J196" si="91">(G24+G43+G62+G81+G100+G119+G138+G157+G176+G195)/(IF(G24=0,0,1)+IF(G43=0,0,1)+IF(G62=0,0,1)+IF(G81=0,0,1)+IF(G100=0,0,1)+IF(G119=0,0,1)+IF(G138=0,0,1)+IF(G157=0,0,1)+IF(G176=0,0,1)+IF(G195=0,0,1))</f>
        <v>42.862400000000001</v>
      </c>
      <c r="H196" s="33">
        <f t="shared" si="91"/>
        <v>44.924399999999991</v>
      </c>
      <c r="I196" s="33">
        <f t="shared" si="91"/>
        <v>183.26300000000001</v>
      </c>
      <c r="J196" s="33">
        <f t="shared" si="91"/>
        <v>1310.1019999999999</v>
      </c>
      <c r="K196" s="33"/>
      <c r="L196" s="33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2023-10-13T07:09:02Z</dcterms:modified>
</cp:coreProperties>
</file>