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6418097A-E492-42BB-9365-262FF6608832}" xr6:coauthVersionLast="47" xr6:coauthVersionMax="47" xr10:uidLastSave="{00000000-0000-0000-0000-000000000000}"/>
  <workbookProtection lockWindows="1"/>
  <bookViews>
    <workbookView xWindow="-108" yWindow="-108" windowWidth="23256" windowHeight="12576" tabRatio="584" xr2:uid="{00000000-000D-0000-FFFF-FFFF00000000}"/>
  </bookViews>
  <sheets>
    <sheet name="Лист1" sheetId="1" r:id="rId1"/>
  </sheets>
  <calcPr calcId="181029" iterateDelta="1E-4"/>
</workbook>
</file>

<file path=xl/calcChain.xml><?xml version="1.0" encoding="utf-8"?>
<calcChain xmlns="http://schemas.openxmlformats.org/spreadsheetml/2006/main">
  <c r="H174" i="1" l="1"/>
  <c r="F163" i="1"/>
  <c r="F174" i="1" s="1"/>
  <c r="F173" i="1"/>
  <c r="J173" i="1"/>
  <c r="I173" i="1"/>
  <c r="G173" i="1"/>
  <c r="J163" i="1"/>
  <c r="I163" i="1"/>
  <c r="I174" i="1" s="1"/>
  <c r="G163" i="1"/>
  <c r="J42" i="1"/>
  <c r="J174" i="1" l="1"/>
  <c r="G174" i="1"/>
  <c r="J32" i="1"/>
  <c r="I32" i="1"/>
  <c r="H32" i="1"/>
  <c r="G32" i="1"/>
  <c r="F32" i="1"/>
  <c r="B193" i="1" l="1"/>
  <c r="A193" i="1"/>
  <c r="I192" i="1"/>
  <c r="G192" i="1"/>
  <c r="F192" i="1"/>
  <c r="B183" i="1"/>
  <c r="A183" i="1"/>
  <c r="J182" i="1"/>
  <c r="I182" i="1"/>
  <c r="G182" i="1"/>
  <c r="F182" i="1"/>
  <c r="B174" i="1"/>
  <c r="A174" i="1"/>
  <c r="B164" i="1"/>
  <c r="A164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36" i="1" l="1"/>
  <c r="J136" i="1"/>
  <c r="J80" i="1"/>
  <c r="H136" i="1"/>
  <c r="F193" i="1"/>
  <c r="H193" i="1"/>
  <c r="J155" i="1"/>
  <c r="F24" i="1"/>
  <c r="F80" i="1"/>
  <c r="F155" i="1"/>
  <c r="F136" i="1"/>
  <c r="I80" i="1"/>
  <c r="G136" i="1"/>
  <c r="I155" i="1"/>
  <c r="H24" i="1"/>
  <c r="H155" i="1"/>
  <c r="I193" i="1"/>
  <c r="J193" i="1"/>
  <c r="H80" i="1"/>
  <c r="I98" i="1"/>
  <c r="J98" i="1"/>
  <c r="H98" i="1"/>
  <c r="F98" i="1"/>
  <c r="G155" i="1"/>
  <c r="G193" i="1"/>
  <c r="G80" i="1"/>
  <c r="G98" i="1"/>
  <c r="J24" i="1"/>
  <c r="I24" i="1"/>
  <c r="G24" i="1"/>
  <c r="J117" i="1"/>
  <c r="I117" i="1"/>
  <c r="H117" i="1"/>
  <c r="G117" i="1"/>
  <c r="F117" i="1"/>
  <c r="F194" i="1" l="1"/>
  <c r="J194" i="1"/>
  <c r="I194" i="1"/>
  <c r="H194" i="1"/>
  <c r="G194" i="1"/>
</calcChain>
</file>

<file path=xl/sharedStrings.xml><?xml version="1.0" encoding="utf-8"?>
<sst xmlns="http://schemas.openxmlformats.org/spreadsheetml/2006/main" count="413" uniqueCount="145">
  <si>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</si>
  <si>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</si>
  <si>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</si>
  <si>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</si>
  <si>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</si>
  <si>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</si>
  <si>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</si>
  <si>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</si>
  <si>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</si>
  <si>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</si>
  <si>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</si>
  <si>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</si>
  <si>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</si>
  <si>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</si>
  <si>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</si>
  <si>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</si>
  <si>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</si>
  <si>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</si>
  <si>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</si>
  <si>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</si>
  <si>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</si>
  <si>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</si>
  <si>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</si>
  <si>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</si>
  <si>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</si>
  <si>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</si>
  <si>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</si>
  <si>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</si>
  <si>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</si>
  <si>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</si>
  <si>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</si>
  <si>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</si>
  <si>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</si>
  <si>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</si>
  <si>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</si>
  <si>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</si>
  <si>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</si>
  <si>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</si>
  <si>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</si>
  <si>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</si>
  <si>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</si>
  <si>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</si>
  <si>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</si>
  <si>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</si>
  <si>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</si>
  <si>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</si>
  <si>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</si>
  <si>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</si>
  <si>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</si>
  <si>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</si>
  <si>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</si>
  <si>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</si>
  <si>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</si>
  <si>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</si>
  <si>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</si>
  <si>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</si>
  <si>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</si>
  <si>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</si>
  <si>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</si>
  <si>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</si>
  <si>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</si>
  <si>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</si>
  <si>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</si>
  <si>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</si>
  <si>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</si>
  <si>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</si>
  <si>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</si>
  <si>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</si>
  <si>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</si>
  <si>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</si>
  <si>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</si>
  <si>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</si>
  <si>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</si>
  <si>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</si>
  <si>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</si>
  <si>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</si>
  <si>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</si>
  <si>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</si>
  <si>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</si>
  <si>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</si>
  <si>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</si>
  <si>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</si>
  <si>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</si>
  <si>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</si>
  <si>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</si>
  <si>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</si>
  <si>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</si>
  <si>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</si>
  <si>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</si>
  <si>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</si>
  <si>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</si>
  <si>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</si>
  <si>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</si>
  <si>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</si>
  <si>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</si>
  <si>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</si>
  <si>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</si>
  <si>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</si>
  <si>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</si>
  <si>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</si>
  <si>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</si>
  <si>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</si>
  <si>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</si>
  <si>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</si>
  <si>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</si>
  <si>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</si>
  <si>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</si>
  <si>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</si>
  <si>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</si>
  <si>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</si>
  <si>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</si>
  <si>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</si>
  <si>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</si>
  <si>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Блинчики</t>
  </si>
  <si>
    <t>соус</t>
  </si>
  <si>
    <t>Соус молочный сладкий</t>
  </si>
  <si>
    <t>440****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</si>
  <si>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</si>
  <si>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</si>
  <si>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</si>
  <si>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</si>
  <si>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</si>
  <si>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</si>
  <si>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</si>
  <si>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</si>
  <si>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</si>
  <si>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</si>
  <si>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</si>
  <si>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</si>
  <si>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</si>
  <si>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</si>
  <si>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</si>
  <si>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</si>
  <si>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</si>
  <si>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</si>
  <si>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</si>
  <si>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Винегрет овощной (2-й вариант)</t>
  </si>
  <si>
    <t>гор. напиток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</si>
  <si>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</si>
  <si>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</si>
  <si>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</si>
  <si>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</si>
  <si>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 xml:space="preserve">МОБУ г. Бузулука "Специальная (коррекционная) школа" </t>
  </si>
  <si>
    <t>директор</t>
  </si>
  <si>
    <t>Павлова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</si>
</sst>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4"/>
  <sheetViews>
    <sheetView windowProtection="1" tabSelected="1" zoomScaleNormal="100" workbookViewId="0">
      <pane xSplit="4" ySplit="5" topLeftCell="E84" activePane="bottomRight" state="frozen"/>
      <selection pane="topRight" activeCell="E1" sqref="E1"/>
      <selection pane="bottomLeft" activeCell="A87" sqref="A87"/>
      <selection pane="bottomRight" activeCell="G4" sqref="G4"/>
    </sheetView>
  </sheetViews>
  <sheetFormatPr defaultRowHeight="14.4" x14ac:dyDescent="0.3"/>
  <cols>
    <col min="1" max="1" width="4.6640625" style="1"/>
    <col min="2" max="2" width="5.33203125" style="1"/>
    <col min="3" max="3" width="9.109375" style="2"/>
    <col min="4" max="4" width="11.5546875" style="2"/>
    <col min="5" max="5" width="52.5546875" style="1"/>
    <col min="6" max="6" width="9.33203125" style="1"/>
    <col min="7" max="7" width="10" style="1"/>
    <col min="8" max="8" width="7.5546875" style="1"/>
    <col min="9" max="9" width="6.88671875" style="1"/>
    <col min="10" max="10" width="8.109375" style="1"/>
    <col min="11" max="11" width="12.109375" style="3"/>
    <col min="12" max="12" width="12" style="1"/>
    <col min="13" max="1025" width="9.109375" style="1"/>
  </cols>
  <sheetData>
    <row r="1" spans="1:12" x14ac:dyDescent="0.3">
      <c r="A1" s="2" t="s">
        <v>0</v>
      </c>
      <c r="B1"/>
      <c r="C1" s="72" t="s">
        <v>142</v>
      </c>
      <c r="D1" s="72"/>
      <c r="E1" s="72"/>
      <c r="F1" s="4" t="s">
        <v>1</v>
      </c>
      <c r="G1" s="1" t="s">
        <v>2</v>
      </c>
      <c r="H1" s="73" t="s">
        <v>143</v>
      </c>
      <c r="I1" s="73"/>
      <c r="J1" s="73"/>
      <c r="K1" s="73"/>
      <c r="L1"/>
    </row>
    <row r="2" spans="1:12" s="1" customFormat="1" ht="18" x14ac:dyDescent="0.3">
      <c r="A2" s="5" t="s">
        <v>3</v>
      </c>
      <c r="B2"/>
      <c r="D2"/>
      <c r="E2"/>
      <c r="F2"/>
      <c r="G2" s="1" t="s">
        <v>4</v>
      </c>
      <c r="H2" s="73" t="s">
        <v>144</v>
      </c>
      <c r="I2" s="73"/>
      <c r="J2" s="73"/>
      <c r="K2" s="73"/>
      <c r="L2"/>
    </row>
    <row r="3" spans="1:12" s="1" customFormat="1" ht="17.25" customHeight="1" x14ac:dyDescent="0.3">
      <c r="A3" s="6" t="s">
        <v>5</v>
      </c>
      <c r="B3"/>
      <c r="D3" s="7"/>
      <c r="E3" s="8" t="s">
        <v>6</v>
      </c>
      <c r="F3"/>
      <c r="G3" s="1" t="s">
        <v>7</v>
      </c>
      <c r="H3" s="9">
        <v>5</v>
      </c>
      <c r="I3" s="9">
        <v>2</v>
      </c>
      <c r="J3" s="10">
        <v>2025</v>
      </c>
      <c r="K3"/>
      <c r="L3"/>
    </row>
    <row r="4" spans="1:12" s="1" customFormat="1" x14ac:dyDescent="0.3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3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3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3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 x14ac:dyDescent="0.3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3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3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3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3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3">
      <c r="A18" s="23"/>
      <c r="B18" s="24"/>
      <c r="C18" s="25"/>
      <c r="D18" s="43" t="s">
        <v>30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 x14ac:dyDescent="0.3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 x14ac:dyDescent="0.3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 x14ac:dyDescent="0.3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5">
      <c r="A24" s="44">
        <f>A6</f>
        <v>1</v>
      </c>
      <c r="B24" s="45">
        <f>B6</f>
        <v>1</v>
      </c>
      <c r="C24" s="70" t="s">
        <v>50</v>
      </c>
      <c r="D24" s="70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ht="15" thickBot="1" x14ac:dyDescent="0.35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 x14ac:dyDescent="0.3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 x14ac:dyDescent="0.3">
      <c r="A27" s="48"/>
      <c r="B27" s="24"/>
      <c r="C27" s="25"/>
      <c r="D27" s="26" t="s">
        <v>30</v>
      </c>
      <c r="E27" s="27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 x14ac:dyDescent="0.3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 x14ac:dyDescent="0.3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3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" thickBot="1" x14ac:dyDescent="0.35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 x14ac:dyDescent="0.3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 x14ac:dyDescent="0.3">
      <c r="A34" s="48"/>
      <c r="B34" s="24"/>
      <c r="C34" s="25"/>
      <c r="D34" s="26" t="s">
        <v>40</v>
      </c>
      <c r="E34" s="27" t="s">
        <v>111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112</v>
      </c>
      <c r="L34" s="28"/>
    </row>
    <row r="35" spans="1:12" x14ac:dyDescent="0.3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 x14ac:dyDescent="0.3">
      <c r="A36" s="48"/>
      <c r="B36" s="24"/>
      <c r="C36" s="25"/>
      <c r="D36" s="26" t="s">
        <v>137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 x14ac:dyDescent="0.3">
      <c r="A37" s="48"/>
      <c r="B37" s="24"/>
      <c r="C37" s="25"/>
      <c r="D37" s="26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 x14ac:dyDescent="0.3">
      <c r="A38" s="48"/>
      <c r="B38" s="24"/>
      <c r="C38" s="25"/>
      <c r="D38" s="26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 x14ac:dyDescent="0.3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 thickBot="1" x14ac:dyDescent="0.35">
      <c r="A43" s="51">
        <f>A25</f>
        <v>1</v>
      </c>
      <c r="B43" s="51">
        <f>B25</f>
        <v>2</v>
      </c>
      <c r="C43" s="70" t="s">
        <v>50</v>
      </c>
      <c r="D43" s="70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191.71000000000004</v>
      </c>
      <c r="J43" s="47">
        <f>J32+J42</f>
        <v>1347.29</v>
      </c>
      <c r="K43" s="47"/>
      <c r="L43" s="47"/>
    </row>
    <row r="44" spans="1:12" x14ac:dyDescent="0.3">
      <c r="A44" s="16">
        <v>1</v>
      </c>
      <c r="B44" s="17">
        <v>3</v>
      </c>
      <c r="C44" s="18" t="s">
        <v>23</v>
      </c>
      <c r="D44" s="52" t="s">
        <v>24</v>
      </c>
      <c r="E44" s="20" t="s">
        <v>51</v>
      </c>
      <c r="F44" s="21">
        <v>80</v>
      </c>
      <c r="G44" s="21">
        <v>7.64</v>
      </c>
      <c r="H44" s="21">
        <v>8.8800000000000008</v>
      </c>
      <c r="I44" s="21">
        <v>9.15</v>
      </c>
      <c r="J44" s="21">
        <v>148.44</v>
      </c>
      <c r="K44" s="22" t="s">
        <v>52</v>
      </c>
      <c r="L44" s="21"/>
    </row>
    <row r="45" spans="1:12" x14ac:dyDescent="0.3">
      <c r="A45" s="23"/>
      <c r="B45" s="24"/>
      <c r="C45" s="25"/>
      <c r="D45" s="52" t="s">
        <v>27</v>
      </c>
      <c r="E45" s="27" t="s">
        <v>53</v>
      </c>
      <c r="F45" s="28">
        <v>165</v>
      </c>
      <c r="G45" s="28">
        <v>3.46</v>
      </c>
      <c r="H45" s="28">
        <v>7.26</v>
      </c>
      <c r="I45" s="28">
        <v>17.98</v>
      </c>
      <c r="J45" s="28">
        <v>151.80000000000001</v>
      </c>
      <c r="K45" s="29" t="s">
        <v>54</v>
      </c>
      <c r="L45" s="28"/>
    </row>
    <row r="46" spans="1:12" x14ac:dyDescent="0.3">
      <c r="A46" s="23"/>
      <c r="B46" s="24"/>
      <c r="C46" s="25"/>
      <c r="D46" s="43" t="s">
        <v>30</v>
      </c>
      <c r="E46" s="27" t="s">
        <v>68</v>
      </c>
      <c r="F46" s="28">
        <v>200</v>
      </c>
      <c r="G46" s="28">
        <v>0.14000000000000001</v>
      </c>
      <c r="H46" s="28">
        <v>0.04</v>
      </c>
      <c r="I46" s="28">
        <v>16.079999999999998</v>
      </c>
      <c r="J46" s="28">
        <v>64.8</v>
      </c>
      <c r="K46" s="29" t="s">
        <v>138</v>
      </c>
      <c r="L46" s="28"/>
    </row>
    <row r="47" spans="1:12" x14ac:dyDescent="0.3">
      <c r="A47" s="23"/>
      <c r="B47" s="24"/>
      <c r="C47" s="25"/>
      <c r="D47" s="26" t="s">
        <v>33</v>
      </c>
      <c r="E47" s="27" t="s">
        <v>34</v>
      </c>
      <c r="F47" s="28">
        <v>55</v>
      </c>
      <c r="G47" s="28">
        <v>4.18</v>
      </c>
      <c r="H47" s="28">
        <v>0.44</v>
      </c>
      <c r="I47" s="28">
        <v>27.06</v>
      </c>
      <c r="J47" s="28">
        <v>129.25</v>
      </c>
      <c r="K47" s="29" t="s">
        <v>46</v>
      </c>
      <c r="L47" s="28"/>
    </row>
    <row r="48" spans="1:12" x14ac:dyDescent="0.3">
      <c r="A48" s="23"/>
      <c r="B48" s="24"/>
      <c r="C48" s="25"/>
      <c r="D48" s="31"/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53"/>
      <c r="B49" s="54"/>
      <c r="C49" s="55"/>
      <c r="D49" s="56"/>
      <c r="E49" s="27"/>
      <c r="F49" s="28"/>
      <c r="G49" s="28"/>
      <c r="H49" s="28"/>
      <c r="I49" s="28"/>
      <c r="J49" s="28"/>
      <c r="K49" s="29"/>
      <c r="L49" s="58"/>
    </row>
    <row r="50" spans="1:12" x14ac:dyDescent="0.3">
      <c r="A50" s="53"/>
      <c r="B50" s="54"/>
      <c r="C50" s="55"/>
      <c r="D50" s="56"/>
      <c r="E50" s="27"/>
      <c r="F50" s="28"/>
      <c r="G50" s="28"/>
      <c r="H50" s="28"/>
      <c r="I50" s="28"/>
      <c r="J50" s="28"/>
      <c r="K50" s="29"/>
      <c r="L50" s="58"/>
    </row>
    <row r="51" spans="1:12" ht="15" thickBot="1" x14ac:dyDescent="0.35">
      <c r="A51" s="60"/>
      <c r="B51" s="61"/>
      <c r="C51" s="35"/>
      <c r="D51" s="36" t="s">
        <v>35</v>
      </c>
      <c r="E51" s="37"/>
      <c r="F51" s="38">
        <v>500</v>
      </c>
      <c r="G51" s="38">
        <v>15.379999999999999</v>
      </c>
      <c r="H51" s="38">
        <v>16.580000000000002</v>
      </c>
      <c r="I51" s="38">
        <v>69.19</v>
      </c>
      <c r="J51" s="38">
        <v>489.49</v>
      </c>
      <c r="K51" s="39"/>
      <c r="L51" s="38"/>
    </row>
    <row r="52" spans="1:12" x14ac:dyDescent="0.3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27" t="s">
        <v>136</v>
      </c>
      <c r="F52" s="28">
        <v>60</v>
      </c>
      <c r="G52" s="28">
        <v>0.94</v>
      </c>
      <c r="H52" s="28">
        <v>3.92</v>
      </c>
      <c r="I52" s="28">
        <v>4.8</v>
      </c>
      <c r="J52" s="28">
        <v>57.75</v>
      </c>
      <c r="K52" s="29" t="s">
        <v>121</v>
      </c>
      <c r="L52" s="28"/>
    </row>
    <row r="53" spans="1:12" ht="15" thickBot="1" x14ac:dyDescent="0.35">
      <c r="A53" s="23"/>
      <c r="B53" s="24"/>
      <c r="C53" s="25"/>
      <c r="D53" s="26" t="s">
        <v>40</v>
      </c>
      <c r="E53" s="27" t="s">
        <v>59</v>
      </c>
      <c r="F53" s="28">
        <v>200</v>
      </c>
      <c r="G53" s="28">
        <v>1.67</v>
      </c>
      <c r="H53" s="28">
        <v>5.0640000000000001</v>
      </c>
      <c r="I53" s="28">
        <v>8.51</v>
      </c>
      <c r="J53" s="28">
        <v>86.26</v>
      </c>
      <c r="K53" s="29" t="s">
        <v>60</v>
      </c>
      <c r="L53" s="28"/>
    </row>
    <row r="54" spans="1:12" x14ac:dyDescent="0.3">
      <c r="A54" s="23"/>
      <c r="B54" s="24"/>
      <c r="C54" s="25"/>
      <c r="D54" s="52" t="s">
        <v>24</v>
      </c>
      <c r="E54" s="20" t="s">
        <v>51</v>
      </c>
      <c r="F54" s="21">
        <v>100</v>
      </c>
      <c r="G54" s="21">
        <v>11.69</v>
      </c>
      <c r="H54" s="21">
        <v>10.81</v>
      </c>
      <c r="I54" s="21">
        <v>8.2200000000000006</v>
      </c>
      <c r="J54" s="21">
        <v>182.6</v>
      </c>
      <c r="K54" s="22" t="s">
        <v>52</v>
      </c>
      <c r="L54" s="28"/>
    </row>
    <row r="55" spans="1:12" ht="15" thickBot="1" x14ac:dyDescent="0.35">
      <c r="A55" s="23"/>
      <c r="B55" s="24"/>
      <c r="C55" s="25"/>
      <c r="D55" s="26" t="s">
        <v>27</v>
      </c>
      <c r="E55" s="27" t="s">
        <v>53</v>
      </c>
      <c r="F55" s="28">
        <v>160</v>
      </c>
      <c r="G55" s="28">
        <v>3.36</v>
      </c>
      <c r="H55" s="28">
        <v>7.04</v>
      </c>
      <c r="I55" s="28">
        <v>17.440000000000001</v>
      </c>
      <c r="J55" s="28">
        <v>147.19999999999999</v>
      </c>
      <c r="K55" s="29" t="s">
        <v>54</v>
      </c>
      <c r="L55" s="28"/>
    </row>
    <row r="56" spans="1:12" x14ac:dyDescent="0.3">
      <c r="A56" s="23"/>
      <c r="B56" s="24"/>
      <c r="C56" s="25"/>
      <c r="D56" s="43" t="s">
        <v>30</v>
      </c>
      <c r="E56" s="27" t="s">
        <v>139</v>
      </c>
      <c r="F56" s="28">
        <v>180</v>
      </c>
      <c r="G56" s="28">
        <v>0.3</v>
      </c>
      <c r="H56" s="28">
        <v>0</v>
      </c>
      <c r="I56" s="28">
        <v>20.399999999999999</v>
      </c>
      <c r="J56" s="28">
        <v>82.78</v>
      </c>
      <c r="K56" s="22" t="s">
        <v>140</v>
      </c>
      <c r="L56" s="28"/>
    </row>
    <row r="57" spans="1:12" x14ac:dyDescent="0.3">
      <c r="A57" s="23"/>
      <c r="B57" s="24"/>
      <c r="C57" s="25"/>
      <c r="D57" s="26" t="s">
        <v>47</v>
      </c>
      <c r="E57" s="27" t="s">
        <v>34</v>
      </c>
      <c r="F57" s="28">
        <v>75</v>
      </c>
      <c r="G57" s="28">
        <v>5.7</v>
      </c>
      <c r="H57" s="28">
        <v>0.6</v>
      </c>
      <c r="I57" s="28">
        <v>36.9</v>
      </c>
      <c r="J57" s="28">
        <v>176.25</v>
      </c>
      <c r="K57" s="29" t="s">
        <v>46</v>
      </c>
      <c r="L57" s="28"/>
    </row>
    <row r="58" spans="1:12" x14ac:dyDescent="0.3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 x14ac:dyDescent="0.3">
      <c r="A61" s="44">
        <f>A44</f>
        <v>1</v>
      </c>
      <c r="B61" s="45">
        <f>B44</f>
        <v>3</v>
      </c>
      <c r="C61" s="70" t="s">
        <v>50</v>
      </c>
      <c r="D61" s="70"/>
      <c r="E61" s="46"/>
      <c r="F61" s="47">
        <f>F51+F60</f>
        <v>1275</v>
      </c>
      <c r="G61" s="47">
        <f>G51+G60</f>
        <v>39.04</v>
      </c>
      <c r="H61" s="47">
        <f>H51+H60</f>
        <v>44.014000000000003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 x14ac:dyDescent="0.3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 x14ac:dyDescent="0.3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3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3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 x14ac:dyDescent="0.3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3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 x14ac:dyDescent="0.3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 x14ac:dyDescent="0.3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 x14ac:dyDescent="0.3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3">
      <c r="A74" s="23"/>
      <c r="B74" s="24"/>
      <c r="C74" s="25"/>
      <c r="D74" s="26" t="s">
        <v>30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 x14ac:dyDescent="0.3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 x14ac:dyDescent="0.3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 x14ac:dyDescent="0.3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3">
      <c r="A80" s="44">
        <f>A62</f>
        <v>1</v>
      </c>
      <c r="B80" s="45">
        <f>B62</f>
        <v>4</v>
      </c>
      <c r="C80" s="70" t="s">
        <v>50</v>
      </c>
      <c r="D80" s="70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2" x14ac:dyDescent="0.3">
      <c r="A81" s="16">
        <v>1</v>
      </c>
      <c r="B81" s="17">
        <v>5</v>
      </c>
      <c r="C81" s="18" t="s">
        <v>23</v>
      </c>
      <c r="D81" s="19" t="s">
        <v>37</v>
      </c>
      <c r="E81" s="20" t="s">
        <v>57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58</v>
      </c>
      <c r="L81" s="21"/>
    </row>
    <row r="82" spans="1:12" x14ac:dyDescent="0.3">
      <c r="A82" s="23"/>
      <c r="B82" s="24"/>
      <c r="C82" s="25"/>
      <c r="D82" s="19" t="s">
        <v>24</v>
      </c>
      <c r="E82" s="27" t="s">
        <v>113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82</v>
      </c>
      <c r="L82" s="28"/>
    </row>
    <row r="83" spans="1:12" x14ac:dyDescent="0.3">
      <c r="A83" s="23"/>
      <c r="B83" s="24"/>
      <c r="C83" s="25"/>
      <c r="D83" s="35" t="s">
        <v>114</v>
      </c>
      <c r="E83" s="27" t="s">
        <v>115</v>
      </c>
      <c r="F83" s="28">
        <v>70</v>
      </c>
      <c r="G83" s="28">
        <v>1.82</v>
      </c>
      <c r="H83" s="28">
        <v>4.45</v>
      </c>
      <c r="I83" s="28">
        <v>11</v>
      </c>
      <c r="J83" s="28">
        <v>91.35</v>
      </c>
      <c r="K83" s="29" t="s">
        <v>116</v>
      </c>
      <c r="L83" s="28"/>
    </row>
    <row r="84" spans="1:12" x14ac:dyDescent="0.3">
      <c r="A84" s="23"/>
      <c r="B84" s="24"/>
      <c r="C84" s="25"/>
      <c r="D84" s="26" t="s">
        <v>30</v>
      </c>
      <c r="E84" s="27" t="s">
        <v>55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56</v>
      </c>
      <c r="L84" s="28"/>
    </row>
    <row r="85" spans="1:12" x14ac:dyDescent="0.3">
      <c r="A85" s="23"/>
      <c r="B85" s="24"/>
      <c r="C85" s="25"/>
      <c r="D85" s="26" t="s">
        <v>75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2" x14ac:dyDescent="0.3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57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58</v>
      </c>
      <c r="L89" s="28"/>
    </row>
    <row r="90" spans="1:12" x14ac:dyDescent="0.3">
      <c r="A90" s="23"/>
      <c r="B90" s="24"/>
      <c r="C90" s="25"/>
      <c r="D90" s="26" t="s">
        <v>40</v>
      </c>
      <c r="E90" s="27" t="s">
        <v>141</v>
      </c>
      <c r="F90" s="28">
        <v>200</v>
      </c>
      <c r="G90" s="28">
        <v>1.46</v>
      </c>
      <c r="H90" s="28">
        <v>4</v>
      </c>
      <c r="I90" s="28">
        <v>8.52</v>
      </c>
      <c r="J90" s="28">
        <v>76</v>
      </c>
      <c r="K90" s="29" t="s">
        <v>60</v>
      </c>
      <c r="L90" s="28"/>
    </row>
    <row r="91" spans="1:12" x14ac:dyDescent="0.3">
      <c r="A91" s="23"/>
      <c r="B91" s="24"/>
      <c r="C91" s="25"/>
      <c r="D91" s="19" t="s">
        <v>24</v>
      </c>
      <c r="E91" s="27" t="s">
        <v>117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118</v>
      </c>
      <c r="L91" s="28"/>
    </row>
    <row r="92" spans="1:12" x14ac:dyDescent="0.3">
      <c r="A92" s="23"/>
      <c r="B92" s="24"/>
      <c r="C92" s="25"/>
      <c r="D92" s="35" t="s">
        <v>27</v>
      </c>
      <c r="E92" s="27" t="s">
        <v>119</v>
      </c>
      <c r="F92" s="28">
        <v>150</v>
      </c>
      <c r="G92" s="28">
        <v>14.27</v>
      </c>
      <c r="H92" s="28">
        <v>4.3899999999999997</v>
      </c>
      <c r="I92" s="28">
        <v>28.39</v>
      </c>
      <c r="J92" s="28">
        <v>210</v>
      </c>
      <c r="K92" s="29" t="s">
        <v>120</v>
      </c>
      <c r="L92" s="28"/>
    </row>
    <row r="93" spans="1:12" x14ac:dyDescent="0.3">
      <c r="A93" s="23"/>
      <c r="B93" s="24"/>
      <c r="C93" s="25"/>
      <c r="D93" s="26" t="s">
        <v>30</v>
      </c>
      <c r="E93" s="27" t="s">
        <v>62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63</v>
      </c>
      <c r="L93" s="28"/>
    </row>
    <row r="94" spans="1:12" x14ac:dyDescent="0.3">
      <c r="A94" s="23"/>
      <c r="B94" s="24"/>
      <c r="C94" s="25"/>
      <c r="D94" s="26" t="s">
        <v>45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46</v>
      </c>
      <c r="L94" s="28"/>
    </row>
    <row r="95" spans="1:12" x14ac:dyDescent="0.3">
      <c r="A95" s="23"/>
      <c r="B95" s="24"/>
      <c r="C95" s="25"/>
      <c r="D95" s="32"/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37.4</v>
      </c>
      <c r="H97" s="38">
        <f>SUM(H89:H96)</f>
        <v>26.05</v>
      </c>
      <c r="I97" s="38">
        <f>SUM(I89:I96)</f>
        <v>116.53999999999999</v>
      </c>
      <c r="J97" s="38">
        <f>SUM(J89:J96)</f>
        <v>850.81999999999994</v>
      </c>
      <c r="K97" s="39"/>
      <c r="L97" s="38"/>
    </row>
    <row r="98" spans="1:12" ht="15.75" customHeight="1" x14ac:dyDescent="0.3">
      <c r="A98" s="44">
        <f>A81</f>
        <v>1</v>
      </c>
      <c r="B98" s="45">
        <f>B81</f>
        <v>5</v>
      </c>
      <c r="C98" s="70" t="s">
        <v>50</v>
      </c>
      <c r="D98" s="70"/>
      <c r="E98" s="46"/>
      <c r="F98" s="47">
        <f>F88+F97</f>
        <v>1261</v>
      </c>
      <c r="G98" s="47">
        <f>G88+G97</f>
        <v>54.67</v>
      </c>
      <c r="H98" s="47">
        <f>H88+H97</f>
        <v>49.86</v>
      </c>
      <c r="I98" s="47">
        <f>I88+I97</f>
        <v>206.38</v>
      </c>
      <c r="J98" s="47">
        <f>J88+J97</f>
        <v>1493.73</v>
      </c>
      <c r="K98" s="47"/>
      <c r="L98" s="47"/>
    </row>
    <row r="99" spans="1:12" x14ac:dyDescent="0.3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3">
      <c r="A100" s="23"/>
      <c r="B100" s="24"/>
      <c r="C100" s="25"/>
      <c r="D100" s="26" t="s">
        <v>27</v>
      </c>
      <c r="E100" s="27" t="s">
        <v>84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85</v>
      </c>
      <c r="L100" s="28"/>
    </row>
    <row r="101" spans="1:12" x14ac:dyDescent="0.3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3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46</v>
      </c>
      <c r="L102" s="28"/>
    </row>
    <row r="103" spans="1:12" x14ac:dyDescent="0.3">
      <c r="A103" s="23"/>
      <c r="B103" s="24"/>
      <c r="C103" s="25"/>
      <c r="D103" s="26" t="s">
        <v>75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3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122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123</v>
      </c>
      <c r="L107" s="28"/>
    </row>
    <row r="108" spans="1:12" x14ac:dyDescent="0.3">
      <c r="A108" s="23"/>
      <c r="B108" s="24"/>
      <c r="C108" s="25"/>
      <c r="D108" s="26" t="s">
        <v>40</v>
      </c>
      <c r="E108" s="27" t="s">
        <v>124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125</v>
      </c>
      <c r="L108" s="28"/>
    </row>
    <row r="109" spans="1:12" x14ac:dyDescent="0.3">
      <c r="A109" s="23"/>
      <c r="B109" s="24"/>
      <c r="C109" s="25"/>
      <c r="D109" s="43" t="s">
        <v>61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3">
      <c r="A110" s="23"/>
      <c r="B110" s="24"/>
      <c r="C110" s="25"/>
      <c r="D110" s="26" t="s">
        <v>27</v>
      </c>
      <c r="E110" s="27" t="s">
        <v>84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85</v>
      </c>
      <c r="L110" s="28"/>
    </row>
    <row r="111" spans="1:12" x14ac:dyDescent="0.3">
      <c r="A111" s="23"/>
      <c r="B111" s="24"/>
      <c r="C111" s="25"/>
      <c r="D111" s="26" t="s">
        <v>30</v>
      </c>
      <c r="E111" s="27" t="s">
        <v>43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44</v>
      </c>
      <c r="L111" s="28"/>
    </row>
    <row r="112" spans="1:12" x14ac:dyDescent="0.3">
      <c r="A112" s="23"/>
      <c r="B112" s="24"/>
      <c r="C112" s="25"/>
      <c r="D112" s="26" t="s">
        <v>45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46</v>
      </c>
      <c r="L112" s="30"/>
    </row>
    <row r="113" spans="1:12" x14ac:dyDescent="0.3">
      <c r="A113" s="23"/>
      <c r="B113" s="24"/>
      <c r="C113" s="25"/>
      <c r="D113" s="26" t="s">
        <v>47</v>
      </c>
      <c r="E113" s="27" t="s">
        <v>72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49</v>
      </c>
      <c r="L113" s="28"/>
    </row>
    <row r="114" spans="1:12" x14ac:dyDescent="0.3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3">
      <c r="A117" s="44">
        <f>A99</f>
        <v>2</v>
      </c>
      <c r="B117" s="45">
        <f>B99</f>
        <v>1</v>
      </c>
      <c r="C117" s="70" t="s">
        <v>50</v>
      </c>
      <c r="D117" s="70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3">
      <c r="A118" s="48">
        <v>2</v>
      </c>
      <c r="B118" s="24">
        <v>2</v>
      </c>
      <c r="C118" s="18" t="s">
        <v>23</v>
      </c>
      <c r="D118" s="19" t="s">
        <v>24</v>
      </c>
      <c r="E118" s="20" t="s">
        <v>86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87</v>
      </c>
      <c r="L118" s="21"/>
    </row>
    <row r="119" spans="1:12" x14ac:dyDescent="0.3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3">
      <c r="A120" s="48"/>
      <c r="B120" s="24"/>
      <c r="C120" s="25"/>
      <c r="D120" s="26" t="s">
        <v>30</v>
      </c>
      <c r="E120" s="27" t="s">
        <v>88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83</v>
      </c>
      <c r="L120" s="28"/>
    </row>
    <row r="121" spans="1:12" x14ac:dyDescent="0.3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46</v>
      </c>
      <c r="L121" s="28"/>
    </row>
    <row r="122" spans="1:12" x14ac:dyDescent="0.3">
      <c r="A122" s="48"/>
      <c r="B122" s="24"/>
      <c r="C122" s="25"/>
      <c r="D122" s="26" t="s">
        <v>75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3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89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90</v>
      </c>
      <c r="L126" s="28"/>
    </row>
    <row r="127" spans="1:12" x14ac:dyDescent="0.3">
      <c r="A127" s="48"/>
      <c r="B127" s="24"/>
      <c r="C127" s="25"/>
      <c r="D127" s="26" t="s">
        <v>40</v>
      </c>
      <c r="E127" s="27" t="s">
        <v>59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60</v>
      </c>
      <c r="L127" s="28"/>
    </row>
    <row r="128" spans="1:12" x14ac:dyDescent="0.3">
      <c r="A128" s="48"/>
      <c r="B128" s="24"/>
      <c r="C128" s="25"/>
      <c r="D128" s="19" t="s">
        <v>24</v>
      </c>
      <c r="E128" s="20" t="s">
        <v>86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87</v>
      </c>
      <c r="L128" s="28"/>
    </row>
    <row r="129" spans="1:12" x14ac:dyDescent="0.3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3">
      <c r="A130" s="48"/>
      <c r="B130" s="24"/>
      <c r="C130" s="25"/>
      <c r="D130" s="26" t="s">
        <v>30</v>
      </c>
      <c r="E130" s="27" t="s">
        <v>70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71</v>
      </c>
      <c r="L130" s="28"/>
    </row>
    <row r="131" spans="1:12" x14ac:dyDescent="0.3">
      <c r="A131" s="48"/>
      <c r="B131" s="24"/>
      <c r="C131" s="25"/>
      <c r="D131" s="26" t="s">
        <v>45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46</v>
      </c>
      <c r="L131" s="28"/>
    </row>
    <row r="132" spans="1:12" x14ac:dyDescent="0.3">
      <c r="A132" s="48"/>
      <c r="B132" s="24"/>
      <c r="C132" s="25"/>
      <c r="D132" s="26" t="s">
        <v>47</v>
      </c>
      <c r="E132" s="27" t="s">
        <v>72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49</v>
      </c>
      <c r="L132" s="28"/>
    </row>
    <row r="133" spans="1:12" x14ac:dyDescent="0.3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3">
      <c r="A136" s="51">
        <f>A118</f>
        <v>2</v>
      </c>
      <c r="B136" s="51">
        <f>B118</f>
        <v>2</v>
      </c>
      <c r="C136" s="70" t="s">
        <v>50</v>
      </c>
      <c r="D136" s="70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3">
      <c r="A137" s="16">
        <v>2</v>
      </c>
      <c r="B137" s="17">
        <v>3</v>
      </c>
      <c r="C137" s="18" t="s">
        <v>23</v>
      </c>
      <c r="D137" s="19" t="s">
        <v>24</v>
      </c>
      <c r="E137" s="20" t="s">
        <v>94</v>
      </c>
      <c r="F137" s="21">
        <v>15</v>
      </c>
      <c r="G137" s="21">
        <v>3.47</v>
      </c>
      <c r="H137" s="21">
        <v>4.42</v>
      </c>
      <c r="I137" s="21">
        <v>0</v>
      </c>
      <c r="J137" s="21">
        <v>54.6</v>
      </c>
      <c r="K137" s="22" t="s">
        <v>95</v>
      </c>
      <c r="L137" s="21"/>
    </row>
    <row r="138" spans="1:12" x14ac:dyDescent="0.3">
      <c r="A138" s="23"/>
      <c r="B138" s="24"/>
      <c r="C138" s="25"/>
      <c r="D138" s="26" t="s">
        <v>27</v>
      </c>
      <c r="E138" s="62" t="s">
        <v>96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97</v>
      </c>
      <c r="L138" s="28"/>
    </row>
    <row r="139" spans="1:12" x14ac:dyDescent="0.3">
      <c r="A139" s="23"/>
      <c r="B139" s="24"/>
      <c r="C139" s="25"/>
      <c r="D139" s="26" t="s">
        <v>30</v>
      </c>
      <c r="E139" s="27" t="s">
        <v>98</v>
      </c>
      <c r="F139" s="28">
        <v>200</v>
      </c>
      <c r="G139" s="28">
        <v>7.96</v>
      </c>
      <c r="H139" s="28">
        <v>11.66</v>
      </c>
      <c r="I139" s="28">
        <v>15.7</v>
      </c>
      <c r="J139" s="28">
        <v>182</v>
      </c>
      <c r="K139" s="29" t="s">
        <v>99</v>
      </c>
      <c r="L139" s="28"/>
    </row>
    <row r="140" spans="1:12" ht="15.75" customHeight="1" x14ac:dyDescent="0.3">
      <c r="A140" s="23"/>
      <c r="B140" s="24"/>
      <c r="C140" s="25"/>
      <c r="D140" s="26" t="s">
        <v>33</v>
      </c>
      <c r="E140" s="27" t="s">
        <v>68</v>
      </c>
      <c r="F140" s="28">
        <v>200</v>
      </c>
      <c r="G140" s="28">
        <v>0.14000000000000001</v>
      </c>
      <c r="H140" s="28">
        <v>0.04</v>
      </c>
      <c r="I140" s="28">
        <v>16.079999999999998</v>
      </c>
      <c r="J140" s="28">
        <v>64.8</v>
      </c>
      <c r="K140" s="29" t="s">
        <v>69</v>
      </c>
      <c r="L140" s="28"/>
    </row>
    <row r="141" spans="1:12" x14ac:dyDescent="0.3">
      <c r="A141" s="23"/>
      <c r="B141" s="24"/>
      <c r="C141" s="25"/>
      <c r="D141" s="26" t="s">
        <v>75</v>
      </c>
      <c r="E141" s="27" t="s">
        <v>34</v>
      </c>
      <c r="F141" s="28">
        <v>35</v>
      </c>
      <c r="G141" s="28">
        <v>2.66</v>
      </c>
      <c r="H141" s="28">
        <v>0.27</v>
      </c>
      <c r="I141" s="28">
        <v>17.22</v>
      </c>
      <c r="J141" s="28">
        <v>82.25</v>
      </c>
      <c r="K141" s="29" t="s">
        <v>46</v>
      </c>
      <c r="L141" s="28"/>
    </row>
    <row r="142" spans="1:12" x14ac:dyDescent="0.3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3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27" t="s">
        <v>126</v>
      </c>
      <c r="F145" s="28">
        <v>60</v>
      </c>
      <c r="G145" s="28">
        <v>1.1399999999999999</v>
      </c>
      <c r="H145" s="28">
        <v>3.24</v>
      </c>
      <c r="I145" s="28">
        <v>8.0399999999999991</v>
      </c>
      <c r="J145" s="28">
        <v>66</v>
      </c>
      <c r="K145" s="29" t="s">
        <v>127</v>
      </c>
      <c r="L145" s="28"/>
    </row>
    <row r="146" spans="1:12" x14ac:dyDescent="0.3">
      <c r="A146" s="23"/>
      <c r="B146" s="24"/>
      <c r="C146" s="25"/>
      <c r="D146" s="26" t="s">
        <v>40</v>
      </c>
      <c r="E146" s="27" t="s">
        <v>41</v>
      </c>
      <c r="F146" s="28">
        <v>200</v>
      </c>
      <c r="G146" s="28">
        <v>1.46</v>
      </c>
      <c r="H146" s="28">
        <v>4</v>
      </c>
      <c r="I146" s="28">
        <v>8.52</v>
      </c>
      <c r="J146" s="28">
        <v>76</v>
      </c>
      <c r="K146" s="29" t="s">
        <v>42</v>
      </c>
      <c r="L146" s="28"/>
    </row>
    <row r="147" spans="1:12" x14ac:dyDescent="0.3">
      <c r="A147" s="23"/>
      <c r="B147" s="24"/>
      <c r="C147" s="25"/>
      <c r="D147" s="26" t="s">
        <v>61</v>
      </c>
      <c r="E147" s="27" t="s">
        <v>25</v>
      </c>
      <c r="F147" s="28">
        <v>110</v>
      </c>
      <c r="G147" s="28">
        <v>10.07</v>
      </c>
      <c r="H147" s="28">
        <v>26.18</v>
      </c>
      <c r="I147" s="28">
        <v>4.34</v>
      </c>
      <c r="J147" s="28">
        <v>293.22000000000003</v>
      </c>
      <c r="K147" s="29" t="s">
        <v>26</v>
      </c>
      <c r="L147" s="28"/>
    </row>
    <row r="148" spans="1:12" x14ac:dyDescent="0.3">
      <c r="A148" s="23"/>
      <c r="B148" s="24"/>
      <c r="C148" s="25"/>
      <c r="D148" s="26" t="s">
        <v>27</v>
      </c>
      <c r="E148" s="27" t="s">
        <v>100</v>
      </c>
      <c r="F148" s="28">
        <v>170</v>
      </c>
      <c r="G148" s="28">
        <v>3.4</v>
      </c>
      <c r="H148" s="28">
        <v>6.62</v>
      </c>
      <c r="I148" s="28">
        <v>24.14</v>
      </c>
      <c r="J148" s="28">
        <v>171.7</v>
      </c>
      <c r="K148" s="29" t="s">
        <v>85</v>
      </c>
      <c r="L148" s="28"/>
    </row>
    <row r="149" spans="1:12" x14ac:dyDescent="0.3">
      <c r="A149" s="23"/>
      <c r="B149" s="24"/>
      <c r="C149" s="25"/>
      <c r="D149" s="26" t="s">
        <v>30</v>
      </c>
      <c r="E149" s="27" t="s">
        <v>101</v>
      </c>
      <c r="F149" s="28">
        <v>200</v>
      </c>
      <c r="G149" s="28">
        <v>0.25</v>
      </c>
      <c r="H149" s="28">
        <v>0.25</v>
      </c>
      <c r="I149" s="28">
        <v>25.35</v>
      </c>
      <c r="J149" s="28">
        <v>104.07</v>
      </c>
      <c r="K149" s="29" t="s">
        <v>102</v>
      </c>
      <c r="L149" s="28"/>
    </row>
    <row r="150" spans="1:12" x14ac:dyDescent="0.3">
      <c r="A150" s="23"/>
      <c r="B150" s="24"/>
      <c r="C150" s="25"/>
      <c r="D150" s="26" t="s">
        <v>45</v>
      </c>
      <c r="E150" s="27" t="s">
        <v>34</v>
      </c>
      <c r="F150" s="28">
        <v>45</v>
      </c>
      <c r="G150" s="28">
        <v>3.42</v>
      </c>
      <c r="H150" s="28">
        <v>0.36</v>
      </c>
      <c r="I150" s="28">
        <v>22.14</v>
      </c>
      <c r="J150" s="28">
        <v>105.75</v>
      </c>
      <c r="K150" s="29" t="s">
        <v>46</v>
      </c>
      <c r="L150" s="30"/>
    </row>
    <row r="151" spans="1:12" x14ac:dyDescent="0.3">
      <c r="A151" s="23"/>
      <c r="B151" s="24"/>
      <c r="C151" s="25"/>
      <c r="D151" s="26" t="s">
        <v>47</v>
      </c>
      <c r="E151" s="27" t="s">
        <v>72</v>
      </c>
      <c r="F151" s="28">
        <v>40</v>
      </c>
      <c r="G151" s="28">
        <v>2.64</v>
      </c>
      <c r="H151" s="28">
        <v>0.48</v>
      </c>
      <c r="I151" s="28">
        <v>13.6</v>
      </c>
      <c r="J151" s="28">
        <v>72.400000000000006</v>
      </c>
      <c r="K151" s="29" t="s">
        <v>49</v>
      </c>
      <c r="L151" s="28"/>
    </row>
    <row r="152" spans="1:12" x14ac:dyDescent="0.3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5">
      <c r="A155" s="44">
        <f>A137</f>
        <v>2</v>
      </c>
      <c r="B155" s="45">
        <f>B137</f>
        <v>3</v>
      </c>
      <c r="C155" s="70" t="s">
        <v>50</v>
      </c>
      <c r="D155" s="70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" thickBot="1" x14ac:dyDescent="0.35">
      <c r="A156" s="16">
        <v>2</v>
      </c>
      <c r="B156" s="17">
        <v>4</v>
      </c>
      <c r="C156" s="18" t="s">
        <v>23</v>
      </c>
      <c r="D156" s="19" t="s">
        <v>37</v>
      </c>
      <c r="E156" s="20" t="s">
        <v>57</v>
      </c>
      <c r="F156" s="21">
        <v>75</v>
      </c>
      <c r="G156" s="21">
        <v>0.81</v>
      </c>
      <c r="H156" s="69" t="s">
        <v>131</v>
      </c>
      <c r="I156" s="21">
        <v>6.81</v>
      </c>
      <c r="J156" s="21">
        <v>99</v>
      </c>
      <c r="K156" s="22" t="s">
        <v>58</v>
      </c>
      <c r="L156" s="21"/>
    </row>
    <row r="157" spans="1:12" x14ac:dyDescent="0.3">
      <c r="A157" s="23"/>
      <c r="B157" s="24"/>
      <c r="C157" s="25"/>
      <c r="D157" s="19" t="s">
        <v>24</v>
      </c>
      <c r="E157" s="27" t="s">
        <v>132</v>
      </c>
      <c r="F157" s="28">
        <v>156</v>
      </c>
      <c r="G157" s="28">
        <v>12.42</v>
      </c>
      <c r="H157" s="28">
        <v>12.42</v>
      </c>
      <c r="I157" s="28">
        <v>64.290000000000006</v>
      </c>
      <c r="J157" s="28">
        <v>418.28</v>
      </c>
      <c r="K157" s="29" t="s">
        <v>133</v>
      </c>
      <c r="L157" s="63"/>
    </row>
    <row r="158" spans="1:12" x14ac:dyDescent="0.3">
      <c r="A158" s="23"/>
      <c r="B158" s="24"/>
      <c r="C158" s="25"/>
      <c r="D158" s="35" t="s">
        <v>114</v>
      </c>
      <c r="E158" s="27" t="s">
        <v>115</v>
      </c>
      <c r="F158" s="28">
        <v>70</v>
      </c>
      <c r="G158" s="28">
        <v>1.82</v>
      </c>
      <c r="H158" s="28">
        <v>4.45</v>
      </c>
      <c r="I158" s="28">
        <v>11</v>
      </c>
      <c r="J158" s="28">
        <v>91.35</v>
      </c>
      <c r="K158" s="29" t="s">
        <v>116</v>
      </c>
      <c r="L158" s="28"/>
    </row>
    <row r="159" spans="1:12" x14ac:dyDescent="0.3">
      <c r="A159" s="23"/>
      <c r="B159" s="24"/>
      <c r="C159" s="25"/>
      <c r="D159" s="26" t="s">
        <v>30</v>
      </c>
      <c r="E159" s="27" t="s">
        <v>55</v>
      </c>
      <c r="F159" s="28">
        <v>200</v>
      </c>
      <c r="G159" s="28" t="s">
        <v>106</v>
      </c>
      <c r="H159" s="28">
        <v>0</v>
      </c>
      <c r="I159" s="28">
        <v>15</v>
      </c>
      <c r="J159" s="28">
        <v>60</v>
      </c>
      <c r="K159" s="29" t="s">
        <v>56</v>
      </c>
      <c r="L159" s="28"/>
    </row>
    <row r="160" spans="1:12" x14ac:dyDescent="0.3">
      <c r="A160" s="23"/>
      <c r="B160" s="24"/>
      <c r="C160" s="25"/>
      <c r="D160" s="26" t="s">
        <v>75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32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32"/>
      <c r="E162" s="27"/>
      <c r="F162" s="28"/>
      <c r="G162" s="28"/>
      <c r="H162" s="28"/>
      <c r="I162" s="28"/>
      <c r="J162" s="28"/>
      <c r="K162" s="29"/>
      <c r="L162" s="28"/>
    </row>
    <row r="163" spans="1:12" ht="15" thickBot="1" x14ac:dyDescent="0.35">
      <c r="A163" s="53"/>
      <c r="B163" s="54"/>
      <c r="C163" s="55"/>
      <c r="D163" s="36" t="s">
        <v>35</v>
      </c>
      <c r="E163" s="37"/>
      <c r="F163" s="38">
        <f>SUM(F156:F162)</f>
        <v>501</v>
      </c>
      <c r="G163" s="38">
        <f>SUM(G156:G162)</f>
        <v>15.05</v>
      </c>
      <c r="H163" s="38">
        <v>24.43</v>
      </c>
      <c r="I163" s="38">
        <f>SUM(I156:I162)</f>
        <v>97.100000000000009</v>
      </c>
      <c r="J163" s="38">
        <f>SUM(J156:J162)</f>
        <v>668.63</v>
      </c>
      <c r="K163" s="39"/>
      <c r="L163" s="58"/>
    </row>
    <row r="164" spans="1:12" x14ac:dyDescent="0.3">
      <c r="A164" s="40">
        <f>A156</f>
        <v>2</v>
      </c>
      <c r="B164" s="41">
        <f>B156</f>
        <v>4</v>
      </c>
      <c r="C164" s="42" t="s">
        <v>36</v>
      </c>
      <c r="D164" s="19" t="s">
        <v>37</v>
      </c>
      <c r="E164" s="20" t="s">
        <v>76</v>
      </c>
      <c r="F164" s="21">
        <v>60</v>
      </c>
      <c r="G164" s="21">
        <v>0.72</v>
      </c>
      <c r="H164" s="69" t="s">
        <v>134</v>
      </c>
      <c r="I164" s="21">
        <v>8.7799999999999994</v>
      </c>
      <c r="J164" s="21">
        <v>59.4</v>
      </c>
      <c r="K164" s="22" t="s">
        <v>77</v>
      </c>
      <c r="L164" s="28"/>
    </row>
    <row r="165" spans="1:12" ht="15" thickBot="1" x14ac:dyDescent="0.35">
      <c r="A165" s="23"/>
      <c r="B165" s="24"/>
      <c r="C165" s="25"/>
      <c r="D165" s="26" t="s">
        <v>40</v>
      </c>
      <c r="E165" s="27" t="s">
        <v>78</v>
      </c>
      <c r="F165" s="28">
        <v>200</v>
      </c>
      <c r="G165" s="28">
        <v>6.08</v>
      </c>
      <c r="H165" s="28">
        <v>4.5599999999999996</v>
      </c>
      <c r="I165" s="28">
        <v>16</v>
      </c>
      <c r="J165" s="28">
        <v>130.4</v>
      </c>
      <c r="K165" s="29" t="s">
        <v>79</v>
      </c>
      <c r="L165" s="28"/>
    </row>
    <row r="166" spans="1:12" x14ac:dyDescent="0.3">
      <c r="A166" s="23"/>
      <c r="B166" s="24"/>
      <c r="C166" s="25"/>
      <c r="D166" s="19" t="s">
        <v>24</v>
      </c>
      <c r="E166" s="27" t="s">
        <v>91</v>
      </c>
      <c r="F166" s="28">
        <v>90</v>
      </c>
      <c r="G166" s="28">
        <v>10.6</v>
      </c>
      <c r="H166" s="28">
        <v>10.15</v>
      </c>
      <c r="I166" s="28">
        <v>10.3</v>
      </c>
      <c r="J166" s="28">
        <v>168</v>
      </c>
      <c r="K166" s="29" t="s">
        <v>92</v>
      </c>
      <c r="L166" s="28"/>
    </row>
    <row r="167" spans="1:12" x14ac:dyDescent="0.3">
      <c r="A167" s="23"/>
      <c r="B167" s="24"/>
      <c r="C167" s="25"/>
      <c r="D167" s="35" t="s">
        <v>27</v>
      </c>
      <c r="E167" s="27" t="s">
        <v>135</v>
      </c>
      <c r="F167" s="28">
        <v>150</v>
      </c>
      <c r="G167" s="28">
        <v>3.45</v>
      </c>
      <c r="H167" s="28">
        <v>7.65</v>
      </c>
      <c r="I167" s="28">
        <v>16.05</v>
      </c>
      <c r="J167" s="28">
        <v>145.5</v>
      </c>
      <c r="K167" s="29" t="s">
        <v>93</v>
      </c>
      <c r="L167" s="28"/>
    </row>
    <row r="168" spans="1:12" x14ac:dyDescent="0.3">
      <c r="A168" s="23"/>
      <c r="B168" s="24"/>
      <c r="C168" s="25"/>
      <c r="D168" s="26" t="s">
        <v>30</v>
      </c>
      <c r="E168" s="27" t="s">
        <v>55</v>
      </c>
      <c r="F168" s="28">
        <v>200</v>
      </c>
      <c r="G168" s="28">
        <v>0.1</v>
      </c>
      <c r="H168" s="28">
        <v>0</v>
      </c>
      <c r="I168" s="28">
        <v>15</v>
      </c>
      <c r="J168" s="28">
        <v>60</v>
      </c>
      <c r="K168" s="29" t="s">
        <v>56</v>
      </c>
      <c r="L168" s="28"/>
    </row>
    <row r="169" spans="1:12" x14ac:dyDescent="0.3">
      <c r="A169" s="23"/>
      <c r="B169" s="24"/>
      <c r="C169" s="25"/>
      <c r="D169" s="26" t="s">
        <v>45</v>
      </c>
      <c r="E169" s="27" t="s">
        <v>34</v>
      </c>
      <c r="F169" s="28">
        <v>36</v>
      </c>
      <c r="G169" s="28">
        <v>2.74</v>
      </c>
      <c r="H169" s="28">
        <v>0.28999999999999998</v>
      </c>
      <c r="I169" s="28">
        <v>17.71</v>
      </c>
      <c r="J169" s="28">
        <v>84.6</v>
      </c>
      <c r="K169" s="29" t="s">
        <v>46</v>
      </c>
      <c r="L169" s="28"/>
    </row>
    <row r="170" spans="1:12" x14ac:dyDescent="0.3">
      <c r="A170" s="23"/>
      <c r="B170" s="24"/>
      <c r="C170" s="25"/>
      <c r="D170" s="26" t="s">
        <v>47</v>
      </c>
      <c r="E170" s="27" t="s">
        <v>72</v>
      </c>
      <c r="F170" s="28">
        <v>35</v>
      </c>
      <c r="G170" s="30">
        <v>2.31</v>
      </c>
      <c r="H170" s="28">
        <v>0.42</v>
      </c>
      <c r="I170" s="28">
        <v>11.9</v>
      </c>
      <c r="J170" s="28">
        <v>63.35</v>
      </c>
      <c r="K170" s="29" t="s">
        <v>49</v>
      </c>
      <c r="L170" s="28"/>
    </row>
    <row r="171" spans="1:12" x14ac:dyDescent="0.3">
      <c r="A171" s="23"/>
      <c r="B171" s="24"/>
      <c r="C171" s="25"/>
      <c r="D171" s="32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2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33"/>
      <c r="B173" s="34"/>
      <c r="C173" s="35"/>
      <c r="D173" s="36" t="s">
        <v>35</v>
      </c>
      <c r="E173" s="37"/>
      <c r="F173" s="38">
        <f>SUM(F164:F172)</f>
        <v>771</v>
      </c>
      <c r="G173" s="38">
        <f>SUM(G164:G172)</f>
        <v>25.999999999999996</v>
      </c>
      <c r="H173" s="38">
        <v>26.31</v>
      </c>
      <c r="I173" s="38">
        <f>SUM(I164:I172)</f>
        <v>95.740000000000009</v>
      </c>
      <c r="J173" s="38">
        <f>SUM(J164:J172)</f>
        <v>711.25</v>
      </c>
      <c r="K173" s="39"/>
      <c r="L173" s="38"/>
    </row>
    <row r="174" spans="1:12" ht="15" customHeight="1" thickBot="1" x14ac:dyDescent="0.35">
      <c r="A174" s="44">
        <f>A156</f>
        <v>2</v>
      </c>
      <c r="B174" s="45">
        <f>B156</f>
        <v>4</v>
      </c>
      <c r="C174" s="70" t="s">
        <v>50</v>
      </c>
      <c r="D174" s="70"/>
      <c r="E174" s="46"/>
      <c r="F174" s="47">
        <f>F163+F173</f>
        <v>1272</v>
      </c>
      <c r="G174" s="47">
        <f t="shared" ref="G174:J174" si="0">G163+G173</f>
        <v>41.05</v>
      </c>
      <c r="H174" s="47">
        <f t="shared" si="0"/>
        <v>50.739999999999995</v>
      </c>
      <c r="I174" s="47">
        <f t="shared" si="0"/>
        <v>192.84000000000003</v>
      </c>
      <c r="J174" s="47">
        <f t="shared" si="0"/>
        <v>1379.88</v>
      </c>
      <c r="K174" s="47"/>
      <c r="L174" s="47"/>
    </row>
    <row r="175" spans="1:12" x14ac:dyDescent="0.3">
      <c r="A175" s="16">
        <v>2</v>
      </c>
      <c r="B175" s="17">
        <v>5</v>
      </c>
      <c r="C175" s="18" t="s">
        <v>23</v>
      </c>
      <c r="D175" s="19" t="s">
        <v>37</v>
      </c>
      <c r="E175" s="20" t="s">
        <v>64</v>
      </c>
      <c r="F175" s="21">
        <v>70</v>
      </c>
      <c r="G175" s="21">
        <v>0.98</v>
      </c>
      <c r="H175" s="69" t="s">
        <v>104</v>
      </c>
      <c r="I175" s="21">
        <v>6.03</v>
      </c>
      <c r="J175" s="21">
        <v>60.01</v>
      </c>
      <c r="K175" s="22" t="s">
        <v>65</v>
      </c>
      <c r="L175" s="21"/>
    </row>
    <row r="176" spans="1:12" x14ac:dyDescent="0.3">
      <c r="A176" s="23"/>
      <c r="B176" s="24"/>
      <c r="C176" s="25"/>
      <c r="D176" s="19" t="s">
        <v>24</v>
      </c>
      <c r="E176" s="27" t="s">
        <v>66</v>
      </c>
      <c r="F176" s="28">
        <v>190</v>
      </c>
      <c r="G176" s="28">
        <v>12.92</v>
      </c>
      <c r="H176" s="28">
        <v>13.58</v>
      </c>
      <c r="I176" s="28">
        <v>37.619999999999997</v>
      </c>
      <c r="J176" s="28">
        <v>332.5</v>
      </c>
      <c r="K176" s="29" t="s">
        <v>105</v>
      </c>
      <c r="L176" s="28"/>
    </row>
    <row r="177" spans="1:12" x14ac:dyDescent="0.3">
      <c r="A177" s="23"/>
      <c r="B177" s="24"/>
      <c r="C177" s="25"/>
      <c r="D177" s="26" t="s">
        <v>30</v>
      </c>
      <c r="E177" s="27" t="s">
        <v>31</v>
      </c>
      <c r="F177" s="28">
        <v>200</v>
      </c>
      <c r="G177" s="28" t="s">
        <v>106</v>
      </c>
      <c r="H177" s="28">
        <v>0</v>
      </c>
      <c r="I177" s="28">
        <v>15.31</v>
      </c>
      <c r="J177" s="28">
        <v>61.62</v>
      </c>
      <c r="K177" s="29" t="s">
        <v>32</v>
      </c>
      <c r="L177" s="28"/>
    </row>
    <row r="178" spans="1:12" x14ac:dyDescent="0.3">
      <c r="A178" s="23"/>
      <c r="B178" s="24"/>
      <c r="C178" s="25"/>
      <c r="D178" s="26" t="s">
        <v>33</v>
      </c>
      <c r="E178" s="27" t="s">
        <v>34</v>
      </c>
      <c r="F178" s="28">
        <v>50</v>
      </c>
      <c r="G178" s="68">
        <v>3.8</v>
      </c>
      <c r="H178" s="28" t="s">
        <v>107</v>
      </c>
      <c r="I178" s="28">
        <v>24.6</v>
      </c>
      <c r="J178" s="28">
        <v>117.5</v>
      </c>
      <c r="K178" s="29" t="s">
        <v>46</v>
      </c>
      <c r="L178" s="28"/>
    </row>
    <row r="179" spans="1:12" x14ac:dyDescent="0.3">
      <c r="A179" s="23"/>
      <c r="B179" s="24"/>
      <c r="C179" s="25"/>
      <c r="D179" s="26" t="s">
        <v>75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">
      <c r="A180" s="23"/>
      <c r="B180" s="24"/>
      <c r="C180" s="25"/>
      <c r="D180" s="32"/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2" ht="15.75" customHeight="1" thickBot="1" x14ac:dyDescent="0.35">
      <c r="A182" s="33"/>
      <c r="B182" s="34"/>
      <c r="C182" s="35"/>
      <c r="D182" s="36" t="s">
        <v>35</v>
      </c>
      <c r="E182" s="37"/>
      <c r="F182" s="38">
        <f>SUM(F175:F181)</f>
        <v>510</v>
      </c>
      <c r="G182" s="38">
        <f>SUM(G175:G181)</f>
        <v>17.7</v>
      </c>
      <c r="H182" s="38">
        <v>24.43</v>
      </c>
      <c r="I182" s="38">
        <f>SUM(I175:I181)</f>
        <v>83.56</v>
      </c>
      <c r="J182" s="38">
        <f>SUM(J175:J181)</f>
        <v>571.63</v>
      </c>
      <c r="K182" s="39"/>
      <c r="L182" s="38"/>
    </row>
    <row r="183" spans="1:12" x14ac:dyDescent="0.3">
      <c r="A183" s="40">
        <f>A175</f>
        <v>2</v>
      </c>
      <c r="B183" s="41">
        <f>B175</f>
        <v>5</v>
      </c>
      <c r="C183" s="42" t="s">
        <v>36</v>
      </c>
      <c r="D183" s="26" t="s">
        <v>37</v>
      </c>
      <c r="E183" s="20" t="s">
        <v>64</v>
      </c>
      <c r="F183" s="21">
        <v>60</v>
      </c>
      <c r="G183" s="21">
        <v>0.84</v>
      </c>
      <c r="H183" s="69" t="s">
        <v>108</v>
      </c>
      <c r="I183" s="21">
        <v>5.17</v>
      </c>
      <c r="J183" s="21">
        <v>51.52</v>
      </c>
      <c r="K183" s="22" t="s">
        <v>65</v>
      </c>
      <c r="L183" s="28"/>
    </row>
    <row r="184" spans="1:12" x14ac:dyDescent="0.3">
      <c r="A184" s="23"/>
      <c r="B184" s="24"/>
      <c r="C184" s="25"/>
      <c r="D184" s="26" t="s">
        <v>40</v>
      </c>
      <c r="E184" s="27" t="s">
        <v>128</v>
      </c>
      <c r="F184" s="28">
        <v>200</v>
      </c>
      <c r="G184" s="28">
        <v>4.59</v>
      </c>
      <c r="H184" s="28">
        <v>6</v>
      </c>
      <c r="I184" s="28">
        <v>10.14</v>
      </c>
      <c r="J184" s="28">
        <v>113</v>
      </c>
      <c r="K184" s="29" t="s">
        <v>129</v>
      </c>
      <c r="L184" s="28"/>
    </row>
    <row r="185" spans="1:12" x14ac:dyDescent="0.3">
      <c r="A185" s="23"/>
      <c r="B185" s="24"/>
      <c r="C185" s="25"/>
      <c r="D185" s="26" t="s">
        <v>61</v>
      </c>
      <c r="E185" s="27" t="s">
        <v>66</v>
      </c>
      <c r="F185" s="28">
        <v>200</v>
      </c>
      <c r="G185" s="28">
        <v>13.6</v>
      </c>
      <c r="H185" s="28">
        <v>14.3</v>
      </c>
      <c r="I185" s="28">
        <v>39.6</v>
      </c>
      <c r="J185" s="28">
        <v>350</v>
      </c>
      <c r="K185" s="29" t="s">
        <v>105</v>
      </c>
      <c r="L185" s="28"/>
    </row>
    <row r="186" spans="1:12" x14ac:dyDescent="0.3">
      <c r="A186" s="23"/>
      <c r="B186" s="24"/>
      <c r="C186" s="25"/>
      <c r="D186" s="26" t="s">
        <v>30</v>
      </c>
      <c r="E186" s="27" t="s">
        <v>62</v>
      </c>
      <c r="F186" s="28">
        <v>200</v>
      </c>
      <c r="G186" s="28">
        <v>0.56000000000000005</v>
      </c>
      <c r="H186" s="28">
        <v>0</v>
      </c>
      <c r="I186" s="28">
        <v>27.89</v>
      </c>
      <c r="J186" s="28">
        <v>113.79</v>
      </c>
      <c r="K186" s="29" t="s">
        <v>130</v>
      </c>
      <c r="L186" s="28"/>
    </row>
    <row r="187" spans="1:12" x14ac:dyDescent="0.3">
      <c r="A187" s="23"/>
      <c r="B187" s="24"/>
      <c r="C187" s="25"/>
      <c r="D187" s="26" t="s">
        <v>45</v>
      </c>
      <c r="E187" s="27" t="s">
        <v>34</v>
      </c>
      <c r="F187" s="28">
        <v>50</v>
      </c>
      <c r="G187" s="28">
        <v>3.8</v>
      </c>
      <c r="H187" s="28">
        <v>0.4</v>
      </c>
      <c r="I187" s="28">
        <v>24.6</v>
      </c>
      <c r="J187" s="28" t="s">
        <v>109</v>
      </c>
      <c r="K187" s="29" t="s">
        <v>46</v>
      </c>
      <c r="L187" s="28"/>
    </row>
    <row r="188" spans="1:12" x14ac:dyDescent="0.3">
      <c r="A188" s="23"/>
      <c r="B188" s="24"/>
      <c r="C188" s="25"/>
      <c r="D188" s="26" t="s">
        <v>47</v>
      </c>
      <c r="E188" s="27" t="s">
        <v>72</v>
      </c>
      <c r="F188" s="28">
        <v>40</v>
      </c>
      <c r="G188" s="30">
        <v>2.64</v>
      </c>
      <c r="H188" s="28">
        <v>0.48</v>
      </c>
      <c r="I188" s="28">
        <v>13.6</v>
      </c>
      <c r="J188" s="28" t="s">
        <v>103</v>
      </c>
      <c r="K188" s="29" t="s">
        <v>49</v>
      </c>
      <c r="L188" s="28"/>
    </row>
    <row r="189" spans="1:12" x14ac:dyDescent="0.3">
      <c r="A189" s="23"/>
      <c r="B189" s="24"/>
      <c r="C189" s="25"/>
      <c r="D189" s="26"/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33"/>
      <c r="B192" s="34"/>
      <c r="C192" s="35"/>
      <c r="D192" s="36" t="s">
        <v>35</v>
      </c>
      <c r="E192" s="37"/>
      <c r="F192" s="38">
        <f>SUM(F183:F191)</f>
        <v>750</v>
      </c>
      <c r="G192" s="38">
        <f>SUM(G183:G191)</f>
        <v>26.03</v>
      </c>
      <c r="H192" s="38">
        <v>24.22</v>
      </c>
      <c r="I192" s="38">
        <f>SUM(I183:I191)</f>
        <v>121</v>
      </c>
      <c r="J192" s="38">
        <v>818.21</v>
      </c>
      <c r="K192" s="39"/>
      <c r="L192" s="38"/>
    </row>
    <row r="193" spans="1:12" ht="15" customHeight="1" x14ac:dyDescent="0.3">
      <c r="A193" s="44">
        <f>A175</f>
        <v>2</v>
      </c>
      <c r="B193" s="45">
        <f>B175</f>
        <v>5</v>
      </c>
      <c r="C193" s="70" t="s">
        <v>50</v>
      </c>
      <c r="D193" s="70"/>
      <c r="E193" s="46"/>
      <c r="F193" s="47">
        <f>F182+F192</f>
        <v>1260</v>
      </c>
      <c r="G193" s="47">
        <f>G182+G192</f>
        <v>43.730000000000004</v>
      </c>
      <c r="H193" s="47">
        <f>H182+H192</f>
        <v>48.65</v>
      </c>
      <c r="I193" s="47">
        <f>I182+I192</f>
        <v>204.56</v>
      </c>
      <c r="J193" s="47">
        <f>J182+J192</f>
        <v>1389.8400000000001</v>
      </c>
      <c r="K193" s="47"/>
      <c r="L193" s="47"/>
    </row>
    <row r="194" spans="1:12" ht="12.75" customHeight="1" x14ac:dyDescent="0.3">
      <c r="A194" s="65"/>
      <c r="B194" s="66"/>
      <c r="C194" s="71" t="s">
        <v>110</v>
      </c>
      <c r="D194" s="71"/>
      <c r="E194" s="71"/>
      <c r="F194" s="67">
        <f>(F24+F43+F61+F80+F98+F117+F136+F155+F174+F193)/(IF(F24=0,0,1)+IF(F43=0,0,1)+IF(F61=0,0,1)+IF(F80=0,0,1)+IF(F98=0,0,1)+IF(F117=0,0,1)+IF(F136=0,0,1)+IF(F155=0,0,1)+IF(F174=0,0,1)+IF(F193=0,0,1))</f>
        <v>1282.0999999999999</v>
      </c>
      <c r="G194" s="67">
        <f>(G24+G43+G61+G80+G98+G117+G136+G155+G174+G193)/(IF(G24=0,0,1)+IF(G43=0,0,1)+IF(G61=0,0,1)+IF(G80=0,0,1)+IF(G98=0,0,1)+IF(G117=0,0,1)+IF(G136=0,0,1)+IF(G155=0,0,1)+IF(G174=0,0,1)+IF(G193=0,0,1))</f>
        <v>42.857999999999997</v>
      </c>
      <c r="H194" s="67">
        <f>(H24+H43+H61+H80+H98+H117+H136+H155+H174+H193)/(IF(H24=0,0,1)+IF(H43=0,0,1)+IF(H61=0,0,1)+IF(H80=0,0,1)+IF(H98=0,0,1)+IF(H117=0,0,1)+IF(H136=0,0,1)+IF(H155=0,0,1)+IF(H174=0,0,1)+IF(H193=0,0,1))</f>
        <v>53.9664</v>
      </c>
      <c r="I194" s="67">
        <f>(I24+I43+I61+I80+I98+I117+I136+I155+I174+I193)/(IF(I24=0,0,1)+IF(I43=0,0,1)+IF(I61=0,0,1)+IF(I80=0,0,1)+IF(I98=0,0,1)+IF(I117=0,0,1)+IF(I136=0,0,1)+IF(I155=0,0,1)+IF(I174=0,0,1)+IF(I193=0,0,1))</f>
        <v>190.935</v>
      </c>
      <c r="J194" s="67">
        <f>(J24+J43+J61+J80+J98+J117+J136+J155+J174+J193)/(IF(J24=0,0,1)+IF(J43=0,0,1)+IF(J61=0,0,1)+IF(J80=0,0,1)+IF(J98=0,0,1)+IF(J117=0,0,1)+IF(J136=0,0,1)+IF(J155=0,0,1)+IF(J174=0,0,1)+IF(J193=0,0,1))</f>
        <v>1423.4860000000001</v>
      </c>
      <c r="K194" s="67"/>
      <c r="L194" s="67"/>
    </row>
  </sheetData>
  <mergeCells count="14">
    <mergeCell ref="C1:E1"/>
    <mergeCell ref="H1:K1"/>
    <mergeCell ref="H2:K2"/>
    <mergeCell ref="C24:D24"/>
    <mergeCell ref="C43:D43"/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Рязанов</cp:lastModifiedBy>
  <cp:revision>0</cp:revision>
  <dcterms:created xsi:type="dcterms:W3CDTF">2022-05-16T14:23:56Z</dcterms:created>
  <dcterms:modified xsi:type="dcterms:W3CDTF">2025-02-13T15:38:52Z</dcterms:modified>
</cp:coreProperties>
</file>