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08" windowHeight="8192" windowWidth="16384" xWindow="0" yWindow="0"/>
  </bookViews>
  <sheets>
    <sheet name="01.02.2025г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<sst xmlns="http://schemas.openxmlformats.org/spreadsheetml/2006/main" count="774" uniqueCount="190">
  <si>
    <t>ОБЩЕСТВО С ОГРАНИЧЕННОЙ ОТВЕТСТВЕННОСТЬЮ</t>
  </si>
  <si>
    <t>"КОМБИНАТ ШКОЛЬНОГО ПИТАНИЯ "ПОДРОСТОК"</t>
  </si>
  <si>
    <t>Примерное меню и пищевая ценность приготовляемых блюд</t>
  </si>
  <si>
    <t>День :Понедельник   1                                      сезон: Весна</t>
  </si>
  <si>
    <t>Неделя : 1                                                     возраст :7-11лет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</si>
  <si>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</si>
  <si>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</si>
  <si>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</si>
  <si>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</si>
  <si>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</si>
  <si>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</t>
  </si>
  <si>
    <t>Минералы</t>
  </si>
  <si>
    <t>Белки</t>
  </si>
  <si>
    <t>Жиры</t>
  </si>
  <si>
    <t>Углев.</t>
  </si>
  <si>
    <t>В1</t>
  </si>
  <si>
    <t>В2</t>
  </si>
  <si>
    <t>С</t>
  </si>
  <si>
    <t>А</t>
  </si>
  <si>
    <t>Е</t>
  </si>
  <si>
    <t>Р</t>
  </si>
  <si>
    <t>Кальций</t>
  </si>
  <si>
    <t>Магний</t>
  </si>
  <si>
    <t>Железо</t>
  </si>
  <si>
    <t>Калий</t>
  </si>
  <si>
    <t>Йод</t>
  </si>
  <si>
    <t>Селен</t>
  </si>
  <si>
    <t>Фтор</t>
  </si>
  <si>
    <t>ЗАВТРАК</t>
  </si>
  <si>
    <t>ТТК№1.03м</t>
  </si>
  <si>
    <t>Гуляш</t>
  </si>
  <si>
    <t>516*</t>
  </si>
  <si>
    <t>Макаронные изделия отварные</t>
  </si>
  <si>
    <t>294**</t>
  </si>
  <si>
    <t>Чай с лимоном</t>
  </si>
  <si>
    <t>108****</t>
  </si>
  <si>
    <t>Хлеб пшеничный</t>
  </si>
  <si>
    <t>Итого за завтрак:</t>
  </si>
  <si>
    <t>ОБЕД</t>
  </si>
  <si>
    <t>69****</t>
  </si>
  <si>
    <t>Салат овощной  с зеленым горошком</t>
  </si>
  <si>
    <t>128****</t>
  </si>
  <si>
    <t>Борщ  с капустой и картофелем</t>
  </si>
  <si>
    <t>ТТК 1.02</t>
  </si>
  <si>
    <t>Жаркое с курицей</t>
  </si>
  <si>
    <t>Ттк№1.119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</si>
  <si>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</si>
  <si>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</si>
  <si>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</si>
  <si>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обед:</t>
  </si>
  <si>
    <t>ОБЕД (2 смена)</t>
  </si>
  <si>
    <t>ТТК№1.03</t>
  </si>
  <si>
    <t>Салат картофельный с зеленым горошком</t>
  </si>
  <si>
    <t>ПОЛДНИК</t>
  </si>
  <si>
    <t>293**</t>
  </si>
  <si>
    <t>Соки овощные,фруктовые и ягодные</t>
  </si>
  <si>
    <t>Ттк№1.1</t>
  </si>
  <si>
    <t>Булочка  «Дорожная»</t>
  </si>
  <si>
    <t>Итого за полдник:</t>
  </si>
  <si>
    <t>Итого за день:</t>
  </si>
  <si>
    <t>512****</t>
  </si>
  <si>
    <t>Компот из плодов или ягод сушеных(курага)</t>
  </si>
  <si>
    <t>День : Вторник        2                                          сезон: Весна</t>
  </si>
  <si>
    <t>Неделя : 1                                                  возраст :7-11лет</t>
  </si>
  <si>
    <t>Ттк №4.1</t>
  </si>
  <si>
    <t>Салат из белокачанной капусты с морковью</t>
  </si>
  <si>
    <t>ТТК№1.60</t>
  </si>
  <si>
    <t>Плов</t>
  </si>
  <si>
    <t>493****</t>
  </si>
  <si>
    <t>Чай с сахаром ,вареньем, медом (с  сахаром)</t>
  </si>
  <si>
    <t>11м11д</t>
  </si>
  <si>
    <t>Салат "Степной"</t>
  </si>
  <si>
    <t>Ттк№1.4</t>
  </si>
  <si>
    <t>Суп-лапша по-Оренбургски</t>
  </si>
  <si>
    <t>ТТК№10</t>
  </si>
  <si>
    <t>Шницель сытный</t>
  </si>
  <si>
    <t>510*</t>
  </si>
  <si>
    <t>Каша вязкая пшеничная</t>
  </si>
  <si>
    <t>Ттк№1.116</t>
  </si>
  <si>
    <t>Компот из смеси сухофруктов</t>
  </si>
  <si>
    <t>285**</t>
  </si>
  <si>
    <t>Кофейный напиток на сгущеном молоке</t>
  </si>
  <si>
    <t>515****</t>
  </si>
  <si>
    <t>Молоко кипяченое</t>
  </si>
  <si>
    <t>541****</t>
  </si>
  <si>
    <t>Ватрушки с творожным фаршем</t>
  </si>
  <si>
    <t>ОБЩЕСТВО С ОГРАНИЧЕНОЙ ОТВЕТСТВЕННОСТЬЮ</t>
  </si>
  <si>
    <t>День : Среда  3                                                        сезон: Весна</t>
  </si>
  <si>
    <t>Неделя : 1                                                           возраст :7-11лет</t>
  </si>
  <si>
    <t>Ттк№1.59</t>
  </si>
  <si>
    <t>Митбол с овощами</t>
  </si>
  <si>
    <t>429****</t>
  </si>
  <si>
    <t>Картофельное пюре</t>
  </si>
  <si>
    <t>ТТК №1.01</t>
  </si>
  <si>
    <t>Фруктовый чай с яблоком</t>
  </si>
  <si>
    <t>55 Диет</t>
  </si>
  <si>
    <t>Винегрет овощной (2 вариант)</t>
  </si>
  <si>
    <t>63**</t>
  </si>
  <si>
    <t>Щи из свежей капусты с картофелем</t>
  </si>
  <si>
    <t>451*</t>
  </si>
  <si>
    <t>Котлеты, биточки, шницели</t>
  </si>
  <si>
    <t>Каша рассыпчатая( гречневая)</t>
  </si>
  <si>
    <t>280**</t>
  </si>
  <si>
    <t>Компот из плодов или ягод сушеных(изюм)</t>
  </si>
  <si>
    <t>ТТК№33</t>
  </si>
  <si>
    <t>Лимонный напиток</t>
  </si>
  <si>
    <t>539/593****</t>
  </si>
  <si>
    <t>Пирожки печеные из сдобного теста с фаршем</t>
  </si>
  <si>
    <t>День : Четверг 4                                             сезон:Весна</t>
  </si>
  <si>
    <t>Неделя : 1                                                      возраст :7-11лет</t>
  </si>
  <si>
    <t>Ттк №1.04</t>
  </si>
  <si>
    <t>Фрикадельки в соусе</t>
  </si>
  <si>
    <t>60****</t>
  </si>
  <si>
    <t>салат из свеклы с яблоками</t>
  </si>
  <si>
    <t>139*</t>
  </si>
  <si>
    <t>Суп картофельный с бобовыми</t>
  </si>
  <si>
    <t>Ттк №11</t>
  </si>
  <si>
    <t>Биточки клас-сные</t>
  </si>
  <si>
    <t>541*</t>
  </si>
  <si>
    <t>Рагу овощное (3 вариант)</t>
  </si>
  <si>
    <t>631*</t>
  </si>
  <si>
    <t>Компот из  свежих плодов</t>
  </si>
  <si>
    <t>День : Пятница 5                                                          сезон: Весна</t>
  </si>
  <si>
    <t>7****</t>
  </si>
  <si>
    <t>Салат из моркови</t>
  </si>
  <si>
    <t>Блинчики « С пылу с жару»</t>
  </si>
  <si>
    <t>440****</t>
  </si>
  <si>
    <t>Соус молочный сладкий</t>
  </si>
  <si>
    <t>72****</t>
  </si>
  <si>
    <t>Салат картофельный</t>
  </si>
  <si>
    <t>Ттк №7</t>
  </si>
  <si>
    <t>Шницель детский</t>
  </si>
  <si>
    <t>418****</t>
  </si>
  <si>
    <t>Пюре из гороха с маслом</t>
  </si>
  <si>
    <t>272**</t>
  </si>
  <si>
    <t>Ряженка</t>
  </si>
  <si>
    <t>590****</t>
  </si>
  <si>
    <t>Печенье</t>
  </si>
  <si>
    <t>112****</t>
  </si>
  <si>
    <t>Плоды свежие (яблоки)</t>
  </si>
  <si>
    <t>День : Понедельник  6                              сезон: Весна</t>
  </si>
  <si>
    <t>Неделя : 2                                              возраст :7-11лет</t>
  </si>
  <si>
    <t>Каша вязкая( гречневая)</t>
  </si>
  <si>
    <t>ТТК№20</t>
  </si>
  <si>
    <t>Салат «Радуга»</t>
  </si>
  <si>
    <t>Ттк№1.17</t>
  </si>
  <si>
    <t>Суп «Кудрявый»</t>
  </si>
  <si>
    <t>175**</t>
  </si>
  <si>
    <t>Фрикадельки рыбные (с соусом)</t>
  </si>
  <si>
    <t>Компот из свежих плодов</t>
  </si>
  <si>
    <t>День : Вторник 7                                                       сезон: Весна</t>
  </si>
  <si>
    <t>Неделя : 2                                                          возраст :7-11лет</t>
  </si>
  <si>
    <t>ТТК№75</t>
  </si>
  <si>
    <t>Фрикадельки куриные в соусе</t>
  </si>
  <si>
    <t>ТТК№24</t>
  </si>
  <si>
    <t>Фруктофый чай</t>
  </si>
  <si>
    <t>ТТК№60</t>
  </si>
  <si>
    <t>ТТК№2.96</t>
  </si>
  <si>
    <t>Чай с молоком</t>
  </si>
  <si>
    <t>День : Среда 8                                                    сезон: Весна</t>
  </si>
  <si>
    <t>Неделя : 2                                                            возраст :7-11лет</t>
  </si>
  <si>
    <r>
      <t xml:space="preserve">366</t>
    </r>
    <r>
      <rPr>
        <b val="true"/>
        <sz val="6"/>
        <color rgb="FF000000"/>
        <rFont val="Calibri"/>
        <family val="2"/>
        <charset val="204"/>
      </rPr>
      <t xml:space="preserve">**</t>
    </r>
  </si>
  <si>
    <t>Сыр (порциями)</t>
  </si>
  <si>
    <t>Ттк №1.06</t>
  </si>
  <si>
    <t>Бутерброды с джемом или повидлом (2вариант)</t>
  </si>
  <si>
    <t>Ттк№1.63</t>
  </si>
  <si>
    <t>Каша «Дружба»</t>
  </si>
  <si>
    <t>Каша вязкая перловая</t>
  </si>
  <si>
    <t>284**</t>
  </si>
  <si>
    <t>Компот из яблок с лимоном</t>
  </si>
  <si>
    <t>День : Четверг 9                                          сезон: Весна</t>
  </si>
  <si>
    <t>Неделя : 2                                                       возраст :7-11лет</t>
  </si>
  <si>
    <t>Ттк№1.66</t>
  </si>
  <si>
    <t>Оладьи домашние</t>
  </si>
  <si>
    <t>Ттк №48</t>
  </si>
  <si>
    <t>Ежики с овощами</t>
  </si>
  <si>
    <r>
      <t xml:space="preserve">280</t>
    </r>
    <r>
      <rPr>
        <b val="true"/>
        <sz val="11"/>
        <color rgb="FF000000"/>
        <rFont val="Calibri"/>
        <family val="2"/>
        <charset val="204"/>
      </rPr>
      <t xml:space="preserve">**</t>
    </r>
  </si>
  <si>
    <t>День : Пятница 10                                                 сезон: Весна</t>
  </si>
  <si>
    <t>Неделя : 2                                                         возраст :7-11лет</t>
  </si>
  <si>
    <t>Дели №25.2011г.</t>
  </si>
  <si>
    <t>Салат «Зимний»</t>
  </si>
  <si>
    <t>ТТК №1.116</t>
  </si>
  <si>
    <t>завтрак</t>
  </si>
  <si>
    <t>б</t>
  </si>
  <si>
    <t>ж</t>
  </si>
  <si>
    <t>у</t>
  </si>
  <si>
    <t>эн.цен</t>
  </si>
  <si>
    <t>Итого:</t>
  </si>
  <si>
    <t>Обед ГПД</t>
  </si>
  <si>
    <t>Обед 2</t>
  </si>
</sst>
</file>

<file path=xl/styles.xml><?xml version="1.0" encoding="utf-8"?>
<styleSheet xmlns="http://schemas.openxmlformats.org/spreadsheetml/2006/main">
  <numFmts count="3">
    <numFmt formatCode="GENERAL" numFmtId="164"/>
    <numFmt formatCode="0.0" numFmtId="165"/>
    <numFmt formatCode="0.00" numFmtId="166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 val="true"/>
      <sz val="6"/>
      <color rgb="FF000000"/>
      <name val="Calibri"/>
      <family val="2"/>
      <charset val="204"/>
    </font>
    <font>
      <b val="true"/>
      <sz val="7"/>
      <color rgb="FF000000"/>
      <name val="Calibri"/>
      <family val="2"/>
      <charset val="204"/>
    </font>
    <font>
      <b val="true"/>
      <sz val="7"/>
      <color rgb="FF000000"/>
      <name val="Times New Roman"/>
      <family val="1"/>
      <charset val="204"/>
    </font>
    <font>
      <sz val="7"/>
      <color rgb="FF000000"/>
      <name val="Calibri"/>
      <family val="2"/>
      <charset val="204"/>
    </font>
    <font>
      <b val="true"/>
      <sz val="6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  <font>
      <sz val="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 style="thin"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4" numFmtId="164" xfId="0">
      <alignment horizontal="justify" indent="0" shrinkToFit="false" textRotation="0" vertical="top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2" fillId="0" fontId="4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3" fillId="0" fontId="4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4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1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4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1" fillId="0" fontId="4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" fillId="0" fontId="4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" fillId="0" fontId="4" numFmtId="164" xfId="0">
      <alignment horizontal="right" indent="0" shrinkToFit="false" textRotation="0" vertical="top" wrapText="false"/>
      <protection hidden="false" locked="true"/>
    </xf>
    <xf applyAlignment="true" applyBorder="true" applyFont="true" applyProtection="false" borderId="1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left" indent="0" shrinkToFit="false" textRotation="0" vertical="bottom" wrapText="true"/>
      <protection hidden="false" locked="true"/>
    </xf>
    <xf applyAlignment="false" applyBorder="true" applyFont="true" applyProtection="false" borderId="1" fillId="0" fontId="7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8" numFmtId="164" xfId="0">
      <alignment horizontal="justify" indent="0" shrinkToFit="false" textRotation="0" vertical="top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6" fillId="0" fontId="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2" fontId="4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1" fillId="2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5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5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1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8" numFmtId="164" xfId="0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5" numFmtId="164" xfId="0">
      <alignment horizontal="justify" indent="0" shrinkToFit="false" textRotation="0" vertical="top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2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12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12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" fillId="0" fontId="5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right" indent="0" shrinkToFit="false" textRotation="0" vertical="top" wrapText="false"/>
      <protection hidden="false" locked="true"/>
    </xf>
    <xf applyAlignment="true" applyBorder="true" applyFont="true" applyProtection="false" borderId="1" fillId="0" fontId="5" numFmtId="164" xfId="0">
      <alignment horizontal="left" indent="0" shrinkToFit="false" textRotation="0" vertical="bottom" wrapText="tru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" fillId="0" fontId="1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10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6" xfId="0">
      <alignment horizontal="right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78"/>
  <sheetViews>
    <sheetView colorId="64" defaultGridColor="true" rightToLeft="false" showFormulas="false" showGridLines="false" showOutlineSymbols="true" showRowColHeaders="true" showZeros="true" tabSelected="true" topLeftCell="A145" view="normal" windowProtection="false" workbookViewId="0" zoomScale="131" zoomScaleNormal="131" zoomScalePageLayoutView="100">
      <selection activeCell="B160" activeCellId="0" pane="topLeft" sqref="B160"/>
    </sheetView>
  </sheetViews>
  <sheetFormatPr defaultRowHeight="12.85"/>
  <cols>
    <col collapsed="false" hidden="false" max="1" min="1" style="0" width="7.48979591836735"/>
    <col collapsed="false" hidden="false" max="2" min="2" style="0" width="24.9285714285714"/>
    <col collapsed="false" hidden="false" max="3" min="3" style="0" width="4.51020408163265"/>
    <col collapsed="false" hidden="false" max="4" min="4" style="0" width="4.81632653061225"/>
    <col collapsed="false" hidden="false" max="8" min="5" style="0" width="5.35714285714286"/>
    <col collapsed="false" hidden="false" max="10" min="9" style="0" width="4.61734693877551"/>
    <col collapsed="false" hidden="false" max="11" min="11" style="0" width="4.71428571428571"/>
    <col collapsed="false" hidden="false" max="12" min="12" style="0" width="4.9234693877551"/>
    <col collapsed="false" hidden="false" max="13" min="13" style="0" width="4.81632653061225"/>
    <col collapsed="false" hidden="false" max="14" min="14" style="0" width="5.43367346938776"/>
    <col collapsed="false" hidden="false" max="15" min="15" style="0" width="4.81632653061225"/>
    <col collapsed="false" hidden="false" max="16" min="16" style="0" width="4.71428571428571"/>
    <col collapsed="false" hidden="false" max="18" min="17" style="0" width="4.81632653061225"/>
    <col collapsed="false" hidden="false" max="19" min="19" style="0" width="5.22959183673469"/>
    <col collapsed="false" hidden="false" max="20" min="20" style="0" width="5.53571428571429"/>
    <col collapsed="false" hidden="false" max="1025" min="21" style="0" width="11.5204081632653"/>
  </cols>
  <sheetData>
    <row collapsed="false" customFormat="true" customHeight="true" hidden="false" ht="11.35" outlineLevel="0" r="1" s="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collapsed="false" customFormat="true" customHeight="true" hidden="false" ht="11.35" outlineLevel="0" r="2" s="3">
      <c r="A2" s="1" t="s">
        <v>1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collapsed="false" customFormat="false" customHeight="true" hidden="false" ht="11.35" outlineLevel="0" r="3">
      <c r="A3" s="1" t="s">
        <v>2</v>
      </c>
      <c r="B3" s="1"/>
      <c r="C3" s="1"/>
      <c r="D3" s="1"/>
      <c r="E3" s="1"/>
      <c r="F3" s="1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collapsed="false" customFormat="false" customHeight="true" hidden="false" ht="11.35" outlineLevel="0" r="4">
      <c r="A4" s="1" t="s">
        <v>3</v>
      </c>
      <c r="B4" s="1"/>
      <c r="C4" s="1"/>
      <c r="D4" s="1"/>
      <c r="E4" s="1"/>
      <c r="F4" s="1"/>
      <c r="G4" s="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collapsed="false" customFormat="false" customHeight="true" hidden="false" ht="11.35" outlineLevel="0" r="5">
      <c r="A5" s="1" t="s">
        <v>4</v>
      </c>
      <c r="B5" s="1"/>
      <c r="C5" s="1"/>
      <c r="D5" s="1"/>
      <c r="E5" s="1"/>
      <c r="F5" s="1"/>
      <c r="G5" s="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collapsed="false" customFormat="false" customHeight="true" hidden="false" ht="11.35" outlineLevel="0" r="6">
      <c r="A6" s="5" t="s">
        <v>5</v>
      </c>
      <c r="B6" s="5" t="s">
        <v>6</v>
      </c>
      <c r="C6" s="6" t="s">
        <v>7</v>
      </c>
      <c r="D6" s="7" t="s">
        <v>8</v>
      </c>
      <c r="E6" s="7"/>
      <c r="F6" s="7"/>
      <c r="G6" s="6" t="s">
        <v>9</v>
      </c>
      <c r="H6" s="7" t="s">
        <v>10</v>
      </c>
      <c r="I6" s="7"/>
      <c r="J6" s="7"/>
      <c r="K6" s="7"/>
      <c r="L6" s="7"/>
      <c r="M6" s="7" t="s">
        <v>11</v>
      </c>
      <c r="N6" s="7"/>
      <c r="O6" s="7"/>
      <c r="P6" s="7"/>
      <c r="Q6" s="8"/>
      <c r="R6" s="9"/>
      <c r="S6" s="9"/>
      <c r="T6" s="10"/>
    </row>
    <row collapsed="false" customFormat="false" customHeight="true" hidden="false" ht="11.35" outlineLevel="0" r="7">
      <c r="A7" s="5"/>
      <c r="B7" s="5"/>
      <c r="C7" s="5"/>
      <c r="D7" s="5" t="s">
        <v>12</v>
      </c>
      <c r="E7" s="5" t="s">
        <v>13</v>
      </c>
      <c r="F7" s="5" t="s">
        <v>14</v>
      </c>
      <c r="G7" s="6"/>
      <c r="H7" s="7" t="s">
        <v>15</v>
      </c>
      <c r="I7" s="7" t="s">
        <v>16</v>
      </c>
      <c r="J7" s="7" t="s">
        <v>17</v>
      </c>
      <c r="K7" s="7" t="s">
        <v>18</v>
      </c>
      <c r="L7" s="7" t="s">
        <v>19</v>
      </c>
      <c r="M7" s="7" t="s">
        <v>20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25</v>
      </c>
      <c r="S7" s="7" t="s">
        <v>26</v>
      </c>
      <c r="T7" s="7" t="s">
        <v>27</v>
      </c>
    </row>
    <row collapsed="false" customFormat="false" customHeight="true" hidden="false" ht="11.35" outlineLevel="0" r="8">
      <c r="A8" s="5" t="n">
        <v>1</v>
      </c>
      <c r="B8" s="5" t="n">
        <v>2</v>
      </c>
      <c r="C8" s="5" t="n">
        <v>3</v>
      </c>
      <c r="D8" s="5" t="n">
        <v>4</v>
      </c>
      <c r="E8" s="5" t="n">
        <v>5</v>
      </c>
      <c r="F8" s="5" t="n">
        <v>6</v>
      </c>
      <c r="G8" s="5" t="n">
        <v>7</v>
      </c>
      <c r="H8" s="7" t="n">
        <v>8</v>
      </c>
      <c r="I8" s="7" t="n">
        <v>9</v>
      </c>
      <c r="J8" s="7" t="n">
        <v>10</v>
      </c>
      <c r="K8" s="7" t="n">
        <v>11</v>
      </c>
      <c r="L8" s="7" t="n">
        <v>12</v>
      </c>
      <c r="M8" s="7" t="n">
        <v>13</v>
      </c>
      <c r="N8" s="7" t="n">
        <v>14</v>
      </c>
      <c r="O8" s="7" t="n">
        <v>15</v>
      </c>
      <c r="P8" s="7" t="n">
        <v>16</v>
      </c>
      <c r="Q8" s="7" t="n">
        <v>17</v>
      </c>
      <c r="R8" s="7" t="n">
        <v>18</v>
      </c>
      <c r="S8" s="7" t="n">
        <v>19</v>
      </c>
      <c r="T8" s="7" t="n">
        <v>20</v>
      </c>
    </row>
    <row collapsed="false" customFormat="false" customHeight="true" hidden="false" ht="11.35" outlineLevel="0" r="9">
      <c r="A9" s="7" t="s">
        <v>28</v>
      </c>
      <c r="B9" s="7"/>
      <c r="C9" s="7"/>
      <c r="D9" s="7"/>
      <c r="E9" s="7"/>
      <c r="F9" s="7"/>
      <c r="G9" s="7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collapsed="false" customFormat="false" customHeight="true" hidden="false" ht="11.35" outlineLevel="0" r="10">
      <c r="A10" s="11" t="s">
        <v>29</v>
      </c>
      <c r="B10" s="11" t="s">
        <v>30</v>
      </c>
      <c r="C10" s="12" t="n">
        <v>110</v>
      </c>
      <c r="D10" s="12" t="n">
        <v>10.07</v>
      </c>
      <c r="E10" s="12" t="n">
        <v>26.18</v>
      </c>
      <c r="F10" s="12" t="n">
        <v>4.34</v>
      </c>
      <c r="G10" s="12" t="n">
        <v>293.22</v>
      </c>
      <c r="H10" s="13" t="n">
        <v>0.363</v>
      </c>
      <c r="I10" s="13" t="n">
        <v>0.088</v>
      </c>
      <c r="J10" s="13" t="n">
        <v>0.33</v>
      </c>
      <c r="K10" s="13" t="n">
        <v>8.45</v>
      </c>
      <c r="L10" s="13" t="n">
        <v>0.59</v>
      </c>
      <c r="M10" s="13" t="n">
        <v>121</v>
      </c>
      <c r="N10" s="13" t="n">
        <v>13.2</v>
      </c>
      <c r="O10" s="13" t="n">
        <v>20.9</v>
      </c>
      <c r="P10" s="13" t="n">
        <v>1.43</v>
      </c>
      <c r="Q10" s="13" t="n">
        <v>242</v>
      </c>
      <c r="R10" s="13" t="n">
        <v>4.75</v>
      </c>
      <c r="S10" s="13" t="n">
        <v>0.33</v>
      </c>
      <c r="T10" s="13" t="n">
        <v>49.99</v>
      </c>
    </row>
    <row collapsed="false" customFormat="false" customHeight="true" hidden="false" ht="11.35" outlineLevel="0" r="11">
      <c r="A11" s="14" t="s">
        <v>31</v>
      </c>
      <c r="B11" s="15" t="s">
        <v>32</v>
      </c>
      <c r="C11" s="12" t="n">
        <v>160</v>
      </c>
      <c r="D11" s="12" t="n">
        <v>5.6</v>
      </c>
      <c r="E11" s="12" t="n">
        <v>6.56</v>
      </c>
      <c r="F11" s="12" t="n">
        <v>37.6</v>
      </c>
      <c r="G11" s="12" t="n">
        <v>235.2</v>
      </c>
      <c r="H11" s="13" t="n">
        <v>0.093</v>
      </c>
      <c r="I11" s="13" t="n">
        <v>0.027</v>
      </c>
      <c r="J11" s="13"/>
      <c r="K11" s="13" t="n">
        <v>19.62</v>
      </c>
      <c r="L11" s="13" t="n">
        <v>1.04</v>
      </c>
      <c r="M11" s="13" t="n">
        <v>58.95</v>
      </c>
      <c r="N11" s="13" t="n">
        <v>13.96</v>
      </c>
      <c r="O11" s="13" t="n">
        <v>22.08</v>
      </c>
      <c r="P11" s="13" t="n">
        <v>1.21</v>
      </c>
      <c r="Q11" s="13"/>
      <c r="R11" s="13" t="n">
        <v>22.18</v>
      </c>
      <c r="S11" s="13" t="n">
        <v>0.11</v>
      </c>
      <c r="T11" s="13" t="n">
        <v>12.8</v>
      </c>
    </row>
    <row collapsed="false" customFormat="false" customHeight="true" hidden="false" ht="11.35" outlineLevel="0" r="12">
      <c r="A12" s="14" t="s">
        <v>33</v>
      </c>
      <c r="B12" s="11" t="s">
        <v>34</v>
      </c>
      <c r="C12" s="12" t="n">
        <v>200</v>
      </c>
      <c r="D12" s="12" t="n">
        <v>0.07</v>
      </c>
      <c r="E12" s="12" t="n">
        <v>0.01</v>
      </c>
      <c r="F12" s="12" t="n">
        <v>15.31</v>
      </c>
      <c r="G12" s="12" t="n">
        <v>61.62</v>
      </c>
      <c r="H12" s="13" t="n">
        <v>0.04</v>
      </c>
      <c r="I12" s="13" t="n">
        <v>0.01</v>
      </c>
      <c r="J12" s="13" t="n">
        <v>2.8</v>
      </c>
      <c r="K12" s="13" t="n">
        <v>0.38</v>
      </c>
      <c r="L12" s="13" t="n">
        <v>0.01</v>
      </c>
      <c r="M12" s="13" t="n">
        <v>3.54</v>
      </c>
      <c r="N12" s="13" t="n">
        <v>6.25</v>
      </c>
      <c r="O12" s="13" t="n">
        <v>4.6</v>
      </c>
      <c r="P12" s="13" t="n">
        <v>0.29</v>
      </c>
      <c r="Q12" s="13" t="n">
        <v>30</v>
      </c>
      <c r="R12" s="13"/>
      <c r="S12" s="13" t="n">
        <v>0.02</v>
      </c>
      <c r="T12" s="13" t="n">
        <v>0.7</v>
      </c>
    </row>
    <row collapsed="false" customFormat="false" customHeight="true" hidden="false" ht="11.35" outlineLevel="0" r="13">
      <c r="A13" s="16" t="s">
        <v>35</v>
      </c>
      <c r="B13" s="11" t="s">
        <v>36</v>
      </c>
      <c r="C13" s="12" t="n">
        <v>30</v>
      </c>
      <c r="D13" s="12" t="n">
        <v>2.28</v>
      </c>
      <c r="E13" s="12" t="n">
        <v>0.24</v>
      </c>
      <c r="F13" s="12" t="n">
        <v>14.76</v>
      </c>
      <c r="G13" s="12" t="n">
        <v>70.5</v>
      </c>
      <c r="H13" s="13" t="n">
        <v>0.03</v>
      </c>
      <c r="I13" s="13"/>
      <c r="J13" s="13"/>
      <c r="K13" s="13"/>
      <c r="L13" s="13" t="n">
        <v>0.33</v>
      </c>
      <c r="M13" s="13" t="n">
        <v>19.5</v>
      </c>
      <c r="N13" s="13" t="n">
        <v>6</v>
      </c>
      <c r="O13" s="13" t="n">
        <v>4.2</v>
      </c>
      <c r="P13" s="13" t="n">
        <v>0.33</v>
      </c>
      <c r="Q13" s="13" t="n">
        <v>23.07</v>
      </c>
      <c r="R13" s="13" t="n">
        <v>1.05</v>
      </c>
      <c r="S13" s="13" t="n">
        <v>1.68</v>
      </c>
      <c r="T13" s="13" t="n">
        <v>0.52</v>
      </c>
    </row>
    <row collapsed="false" customFormat="false" customHeight="true" hidden="false" ht="11.35" outlineLevel="0" r="14">
      <c r="A14" s="7"/>
      <c r="B14" s="11" t="s">
        <v>37</v>
      </c>
      <c r="C14" s="12" t="n">
        <f aca="false">C10+C11+C12+C13</f>
        <v>500</v>
      </c>
      <c r="D14" s="12" t="n">
        <f aca="false">D10+D11+D12+D13</f>
        <v>18.02</v>
      </c>
      <c r="E14" s="12" t="n">
        <f aca="false">E10+E11+E12+E13</f>
        <v>32.99</v>
      </c>
      <c r="F14" s="12" t="n">
        <f aca="false">F10+F11+F12+F13</f>
        <v>72.01</v>
      </c>
      <c r="G14" s="12" t="n">
        <f aca="false">G10+G11+G12+G13</f>
        <v>660.54</v>
      </c>
      <c r="H14" s="12" t="n">
        <f aca="false">H10+H11+H12+H13</f>
        <v>0.526</v>
      </c>
      <c r="I14" s="12" t="n">
        <f aca="false">I10+I11+I12+I13</f>
        <v>0.125</v>
      </c>
      <c r="J14" s="12" t="n">
        <f aca="false">J10+J11+J12+J13</f>
        <v>3.13</v>
      </c>
      <c r="K14" s="12" t="n">
        <f aca="false">K10+K11+K12+K13</f>
        <v>28.45</v>
      </c>
      <c r="L14" s="12" t="n">
        <f aca="false">L10+L11+L12+L13</f>
        <v>1.97</v>
      </c>
      <c r="M14" s="12" t="n">
        <f aca="false">M10+M11+M12+M13</f>
        <v>202.99</v>
      </c>
      <c r="N14" s="12" t="n">
        <f aca="false">N10+N11+N12+N13</f>
        <v>39.41</v>
      </c>
      <c r="O14" s="12" t="n">
        <f aca="false">O10+O11+O12+O13</f>
        <v>51.78</v>
      </c>
      <c r="P14" s="12" t="n">
        <f aca="false">P10+P11+P12+P13</f>
        <v>3.26</v>
      </c>
      <c r="Q14" s="12" t="n">
        <f aca="false">Q10+Q11+Q12+Q13</f>
        <v>295.07</v>
      </c>
      <c r="R14" s="12" t="n">
        <f aca="false">R10+R11+R12+R13</f>
        <v>27.98</v>
      </c>
      <c r="S14" s="12" t="n">
        <f aca="false">S10+S11+S12+S13</f>
        <v>2.14</v>
      </c>
      <c r="T14" s="12" t="n">
        <f aca="false">T10+T11+T12+T13</f>
        <v>64.01</v>
      </c>
    </row>
    <row collapsed="false" customFormat="false" customHeight="true" hidden="false" ht="11.35" outlineLevel="0" r="15">
      <c r="A15" s="7" t="s">
        <v>38</v>
      </c>
      <c r="B15" s="7"/>
      <c r="C15" s="7"/>
      <c r="D15" s="7"/>
      <c r="E15" s="7"/>
      <c r="F15" s="7"/>
      <c r="G15" s="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collapsed="false" customFormat="false" customHeight="true" hidden="false" ht="11.35" outlineLevel="0" r="16">
      <c r="A16" s="14" t="s">
        <v>39</v>
      </c>
      <c r="B16" s="14" t="s">
        <v>40</v>
      </c>
      <c r="C16" s="12" t="n">
        <v>60</v>
      </c>
      <c r="D16" s="12" t="n">
        <v>1.68</v>
      </c>
      <c r="E16" s="12" t="n">
        <v>4.26</v>
      </c>
      <c r="F16" s="12" t="n">
        <v>5.46</v>
      </c>
      <c r="G16" s="12" t="n">
        <v>66.6</v>
      </c>
      <c r="H16" s="13" t="n">
        <v>0.05</v>
      </c>
      <c r="I16" s="13"/>
      <c r="J16" s="13" t="n">
        <v>7.02</v>
      </c>
      <c r="K16" s="13"/>
      <c r="L16" s="13" t="n">
        <v>1.8</v>
      </c>
      <c r="M16" s="13" t="n">
        <v>38.4</v>
      </c>
      <c r="N16" s="13" t="n">
        <v>11.4</v>
      </c>
      <c r="O16" s="13" t="n">
        <v>13.8</v>
      </c>
      <c r="P16" s="13" t="n">
        <v>0.54</v>
      </c>
      <c r="Q16" s="13"/>
      <c r="R16" s="13"/>
      <c r="S16" s="13"/>
      <c r="T16" s="13"/>
    </row>
    <row collapsed="false" customFormat="false" customHeight="true" hidden="false" ht="11.35" outlineLevel="0" r="17">
      <c r="A17" s="17" t="s">
        <v>41</v>
      </c>
      <c r="B17" s="18" t="s">
        <v>42</v>
      </c>
      <c r="C17" s="19" t="n">
        <v>200</v>
      </c>
      <c r="D17" s="19" t="n">
        <v>1.46</v>
      </c>
      <c r="E17" s="19" t="n">
        <v>4</v>
      </c>
      <c r="F17" s="19" t="n">
        <v>8.52</v>
      </c>
      <c r="G17" s="19" t="n">
        <v>76</v>
      </c>
      <c r="H17" s="13" t="n">
        <v>0.03</v>
      </c>
      <c r="I17" s="13" t="n">
        <v>0.32</v>
      </c>
      <c r="J17" s="13" t="n">
        <v>8.24</v>
      </c>
      <c r="K17" s="13" t="n">
        <v>129</v>
      </c>
      <c r="L17" s="13" t="n">
        <v>1.92</v>
      </c>
      <c r="M17" s="13" t="n">
        <v>42.4</v>
      </c>
      <c r="N17" s="13" t="n">
        <v>27.6</v>
      </c>
      <c r="O17" s="13" t="n">
        <v>21.04</v>
      </c>
      <c r="P17" s="13" t="n">
        <v>0.96</v>
      </c>
      <c r="Q17" s="13" t="n">
        <v>229.4</v>
      </c>
      <c r="R17" s="13" t="n">
        <v>16.4</v>
      </c>
      <c r="S17" s="13" t="n">
        <v>0.33</v>
      </c>
      <c r="T17" s="13" t="n">
        <v>24</v>
      </c>
    </row>
    <row collapsed="false" customFormat="false" customHeight="true" hidden="false" ht="11.35" outlineLevel="0" r="18">
      <c r="A18" s="20" t="s">
        <v>43</v>
      </c>
      <c r="B18" s="20" t="s">
        <v>44</v>
      </c>
      <c r="C18" s="12" t="n">
        <v>200</v>
      </c>
      <c r="D18" s="20" t="n">
        <v>15.63</v>
      </c>
      <c r="E18" s="20" t="n">
        <v>13.7</v>
      </c>
      <c r="F18" s="20" t="n">
        <v>22.91</v>
      </c>
      <c r="G18" s="20" t="n">
        <v>237.17</v>
      </c>
      <c r="H18" s="13" t="n">
        <v>0.169</v>
      </c>
      <c r="I18" s="13" t="n">
        <v>0.16</v>
      </c>
      <c r="J18" s="13" t="n">
        <v>9.22</v>
      </c>
      <c r="K18" s="13" t="n">
        <v>27.28</v>
      </c>
      <c r="L18" s="13" t="n">
        <v>0.6</v>
      </c>
      <c r="M18" s="13" t="n">
        <v>231.8</v>
      </c>
      <c r="N18" s="13" t="n">
        <v>25</v>
      </c>
      <c r="O18" s="13" t="n">
        <v>43.07</v>
      </c>
      <c r="P18" s="13" t="n">
        <v>3.6</v>
      </c>
      <c r="Q18" s="13" t="n">
        <v>820</v>
      </c>
      <c r="R18" s="13" t="n">
        <v>45.29</v>
      </c>
      <c r="S18" s="13" t="n">
        <v>0.4</v>
      </c>
      <c r="T18" s="13" t="n">
        <v>98.62</v>
      </c>
    </row>
    <row collapsed="false" customFormat="false" customHeight="true" hidden="false" ht="11.35" outlineLevel="0" r="19">
      <c r="A19" s="14" t="s">
        <v>45</v>
      </c>
      <c r="B19" s="15" t="s">
        <v>46</v>
      </c>
      <c r="C19" s="12" t="n">
        <v>200</v>
      </c>
      <c r="D19" s="12" t="n">
        <v>1.35</v>
      </c>
      <c r="E19" s="12" t="n">
        <v>0</v>
      </c>
      <c r="F19" s="12" t="n">
        <v>29.02</v>
      </c>
      <c r="G19" s="12" t="n">
        <v>116.18</v>
      </c>
      <c r="H19" s="13"/>
      <c r="I19" s="13" t="n">
        <v>0</v>
      </c>
      <c r="J19" s="13"/>
      <c r="K19" s="13" t="n">
        <v>0</v>
      </c>
      <c r="L19" s="13"/>
      <c r="M19" s="13"/>
      <c r="N19" s="13" t="n">
        <v>9.8</v>
      </c>
      <c r="O19" s="13" t="n">
        <v>0</v>
      </c>
      <c r="P19" s="13" t="n">
        <v>0.027</v>
      </c>
      <c r="Q19" s="13"/>
      <c r="R19" s="13"/>
      <c r="S19" s="13"/>
      <c r="T19" s="13"/>
    </row>
    <row collapsed="false" customFormat="false" customHeight="true" hidden="false" ht="11.35" outlineLevel="0" r="20">
      <c r="A20" s="16" t="s">
        <v>35</v>
      </c>
      <c r="B20" s="11" t="s">
        <v>36</v>
      </c>
      <c r="C20" s="12" t="n">
        <v>60</v>
      </c>
      <c r="D20" s="12" t="n">
        <v>4.56</v>
      </c>
      <c r="E20" s="12" t="n">
        <v>0.48</v>
      </c>
      <c r="F20" s="12" t="n">
        <v>29.52</v>
      </c>
      <c r="G20" s="12" t="n">
        <v>141</v>
      </c>
      <c r="H20" s="13" t="n">
        <v>0.06</v>
      </c>
      <c r="I20" s="13"/>
      <c r="J20" s="13"/>
      <c r="K20" s="13"/>
      <c r="L20" s="13" t="n">
        <v>0.66</v>
      </c>
      <c r="M20" s="13" t="n">
        <v>12</v>
      </c>
      <c r="N20" s="13" t="n">
        <v>42.9</v>
      </c>
      <c r="O20" s="13" t="n">
        <v>8.4</v>
      </c>
      <c r="P20" s="13" t="n">
        <v>0.69</v>
      </c>
      <c r="Q20" s="13" t="n">
        <v>46.12</v>
      </c>
      <c r="R20" s="13" t="n">
        <v>2.04</v>
      </c>
      <c r="S20" s="13" t="n">
        <v>3.36</v>
      </c>
      <c r="T20" s="13" t="n">
        <v>1.05</v>
      </c>
    </row>
    <row collapsed="false" customFormat="false" customHeight="true" hidden="false" ht="11.35" outlineLevel="0" r="21">
      <c r="A21" s="21" t="s">
        <v>47</v>
      </c>
      <c r="B21" s="20" t="s">
        <v>48</v>
      </c>
      <c r="C21" s="12" t="n">
        <v>20</v>
      </c>
      <c r="D21" s="12" t="n">
        <v>1.32</v>
      </c>
      <c r="E21" s="12" t="n">
        <v>0.24</v>
      </c>
      <c r="F21" s="12" t="n">
        <v>6.8</v>
      </c>
      <c r="G21" s="12" t="n">
        <v>36.2</v>
      </c>
      <c r="H21" s="13" t="n">
        <v>0.036</v>
      </c>
      <c r="I21" s="13" t="n">
        <v>0.018</v>
      </c>
      <c r="J21" s="13"/>
      <c r="K21" s="13"/>
      <c r="L21" s="13"/>
      <c r="M21" s="13" t="n">
        <v>31.6</v>
      </c>
      <c r="N21" s="13" t="n">
        <v>7</v>
      </c>
      <c r="O21" s="13" t="n">
        <v>9.4</v>
      </c>
      <c r="P21" s="13" t="n">
        <v>0.78</v>
      </c>
      <c r="Q21" s="13" t="n">
        <v>48.8</v>
      </c>
      <c r="R21" s="13" t="n">
        <v>0.64</v>
      </c>
      <c r="S21" s="13" t="n">
        <v>1.1</v>
      </c>
      <c r="T21" s="13" t="n">
        <v>4.8</v>
      </c>
    </row>
    <row collapsed="false" customFormat="false" customHeight="true" hidden="false" ht="11.35" outlineLevel="0" r="22">
      <c r="A22" s="7"/>
      <c r="B22" s="20" t="s">
        <v>49</v>
      </c>
      <c r="C22" s="20" t="n">
        <f aca="false">C16+C17+C18+C19+C20+C21</f>
        <v>740</v>
      </c>
      <c r="D22" s="20" t="n">
        <f aca="false">D16+D17+D18+D19+D20+D21</f>
        <v>26</v>
      </c>
      <c r="E22" s="20" t="n">
        <f aca="false">E16+E17+E18+E19+E20+E21</f>
        <v>22.68</v>
      </c>
      <c r="F22" s="20" t="n">
        <f aca="false">F16+F17+F18+F19+F20+F21</f>
        <v>102.23</v>
      </c>
      <c r="G22" s="20" t="n">
        <f aca="false">G16+G17+G18+G19+G20+G21</f>
        <v>673.15</v>
      </c>
      <c r="H22" s="20" t="n">
        <f aca="false">H16+H17+H18+H19+H20+H21</f>
        <v>0.345</v>
      </c>
      <c r="I22" s="20" t="n">
        <f aca="false">I16+I17+I18+I19+I20+I21</f>
        <v>0.498</v>
      </c>
      <c r="J22" s="20" t="n">
        <f aca="false">J16+J17+J18+J19+J20+J21</f>
        <v>24.48</v>
      </c>
      <c r="K22" s="20" t="n">
        <f aca="false">K16+K17+K18+K19+K20+K21</f>
        <v>156.28</v>
      </c>
      <c r="L22" s="20" t="n">
        <f aca="false">L16+L17+L18+L19+L20+L21</f>
        <v>4.98</v>
      </c>
      <c r="M22" s="20" t="n">
        <f aca="false">M16+M17+M18+M19+M20+M21</f>
        <v>356.2</v>
      </c>
      <c r="N22" s="20" t="n">
        <f aca="false">N16+N17+N18+N19+N20+N21</f>
        <v>123.7</v>
      </c>
      <c r="O22" s="20" t="n">
        <f aca="false">O16+O17+O18+O19+O20+O21</f>
        <v>95.71</v>
      </c>
      <c r="P22" s="20" t="n">
        <f aca="false">P16+P17+P18+P19+P20+P21</f>
        <v>6.597</v>
      </c>
      <c r="Q22" s="20" t="n">
        <f aca="false">Q16+Q17+Q18+Q19+Q20+Q21</f>
        <v>1144.32</v>
      </c>
      <c r="R22" s="20" t="n">
        <f aca="false">R16+R17+R18+R19+R20+R21</f>
        <v>64.37</v>
      </c>
      <c r="S22" s="20" t="n">
        <f aca="false">S16+S17+S18+S19+S20+S21</f>
        <v>5.19</v>
      </c>
      <c r="T22" s="20" t="n">
        <f aca="false">T16+T17+T18+T19+T20+T21</f>
        <v>128.47</v>
      </c>
    </row>
    <row collapsed="false" customFormat="false" customHeight="true" hidden="false" ht="11.35" outlineLevel="0" r="23">
      <c r="A23" s="7" t="s">
        <v>50</v>
      </c>
      <c r="B23" s="7"/>
      <c r="C23" s="7"/>
      <c r="D23" s="7"/>
      <c r="E23" s="7"/>
      <c r="F23" s="7"/>
      <c r="G23" s="7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collapsed="false" customFormat="false" customHeight="true" hidden="false" ht="11.35" outlineLevel="0" r="24">
      <c r="A24" s="11" t="s">
        <v>51</v>
      </c>
      <c r="B24" s="14" t="s">
        <v>52</v>
      </c>
      <c r="C24" s="12" t="n">
        <v>80</v>
      </c>
      <c r="D24" s="11" t="n">
        <v>2.48</v>
      </c>
      <c r="E24" s="11" t="n">
        <v>7.51</v>
      </c>
      <c r="F24" s="11" t="n">
        <v>7.84</v>
      </c>
      <c r="G24" s="11" t="n">
        <v>108.82</v>
      </c>
      <c r="H24" s="11" t="n">
        <v>0.064</v>
      </c>
      <c r="I24" s="11"/>
      <c r="J24" s="11" t="n">
        <v>8.16</v>
      </c>
      <c r="K24" s="11" t="n">
        <v>0.024</v>
      </c>
      <c r="L24" s="11" t="n">
        <v>3.68</v>
      </c>
      <c r="M24" s="11" t="n">
        <v>52.8</v>
      </c>
      <c r="N24" s="11" t="n">
        <v>14.4</v>
      </c>
      <c r="O24" s="11" t="n">
        <v>14.4</v>
      </c>
      <c r="P24" s="11" t="n">
        <v>0.72</v>
      </c>
      <c r="Q24" s="11"/>
      <c r="R24" s="11"/>
      <c r="S24" s="11"/>
      <c r="T24" s="13"/>
    </row>
    <row collapsed="false" customFormat="false" customHeight="true" hidden="false" ht="11.35" outlineLevel="0" r="25">
      <c r="A25" s="17" t="s">
        <v>41</v>
      </c>
      <c r="B25" s="18" t="s">
        <v>42</v>
      </c>
      <c r="C25" s="19" t="n">
        <v>200</v>
      </c>
      <c r="D25" s="19" t="n">
        <v>1.46</v>
      </c>
      <c r="E25" s="19" t="n">
        <v>4</v>
      </c>
      <c r="F25" s="19" t="n">
        <v>8.52</v>
      </c>
      <c r="G25" s="19" t="n">
        <v>76</v>
      </c>
      <c r="H25" s="13" t="n">
        <v>0.03</v>
      </c>
      <c r="I25" s="13" t="n">
        <v>0.32</v>
      </c>
      <c r="J25" s="13" t="n">
        <v>8.24</v>
      </c>
      <c r="K25" s="13" t="n">
        <v>129</v>
      </c>
      <c r="L25" s="13" t="n">
        <v>1.92</v>
      </c>
      <c r="M25" s="13" t="n">
        <v>42.4</v>
      </c>
      <c r="N25" s="13" t="n">
        <v>27.6</v>
      </c>
      <c r="O25" s="13" t="n">
        <v>21.04</v>
      </c>
      <c r="P25" s="13" t="n">
        <v>0.96</v>
      </c>
      <c r="Q25" s="13" t="n">
        <v>229.4</v>
      </c>
      <c r="R25" s="13" t="n">
        <v>16.4</v>
      </c>
      <c r="S25" s="13" t="n">
        <v>0.33</v>
      </c>
      <c r="T25" s="13" t="n">
        <v>24</v>
      </c>
    </row>
    <row collapsed="false" customFormat="false" customHeight="true" hidden="false" ht="11.35" outlineLevel="0" r="26">
      <c r="A26" s="11" t="s">
        <v>29</v>
      </c>
      <c r="B26" s="11" t="s">
        <v>30</v>
      </c>
      <c r="C26" s="12" t="n">
        <v>120</v>
      </c>
      <c r="D26" s="12" t="n">
        <v>10.98</v>
      </c>
      <c r="E26" s="12" t="n">
        <v>28.56</v>
      </c>
      <c r="F26" s="12" t="n">
        <v>4.71</v>
      </c>
      <c r="G26" s="12" t="n">
        <v>319.8</v>
      </c>
      <c r="H26" s="13" t="n">
        <v>0.396</v>
      </c>
      <c r="I26" s="13" t="n">
        <v>0.096</v>
      </c>
      <c r="J26" s="13" t="n">
        <v>0.36</v>
      </c>
      <c r="K26" s="13" t="n">
        <v>10.05</v>
      </c>
      <c r="L26" s="13" t="n">
        <v>0.64</v>
      </c>
      <c r="M26" s="13" t="n">
        <v>132</v>
      </c>
      <c r="N26" s="13" t="n">
        <v>14.4</v>
      </c>
      <c r="O26" s="13" t="n">
        <v>22.8</v>
      </c>
      <c r="P26" s="13" t="n">
        <v>1.56</v>
      </c>
      <c r="Q26" s="13" t="n">
        <v>264</v>
      </c>
      <c r="R26" s="13" t="n">
        <v>5.65</v>
      </c>
      <c r="S26" s="13" t="n">
        <v>0.36</v>
      </c>
      <c r="T26" s="13" t="n">
        <v>54.43</v>
      </c>
    </row>
    <row collapsed="false" customFormat="false" customHeight="true" hidden="false" ht="11.35" outlineLevel="0" r="27">
      <c r="A27" s="14" t="s">
        <v>31</v>
      </c>
      <c r="B27" s="15" t="s">
        <v>32</v>
      </c>
      <c r="C27" s="12" t="n">
        <v>150</v>
      </c>
      <c r="D27" s="12" t="n">
        <v>5.25</v>
      </c>
      <c r="E27" s="12" t="n">
        <v>6.15</v>
      </c>
      <c r="F27" s="12" t="n">
        <v>35.25</v>
      </c>
      <c r="G27" s="12" t="n">
        <v>220.5</v>
      </c>
      <c r="H27" s="13" t="n">
        <v>0.087</v>
      </c>
      <c r="I27" s="13" t="n">
        <v>0.025</v>
      </c>
      <c r="J27" s="13"/>
      <c r="K27" s="13" t="n">
        <v>18.39</v>
      </c>
      <c r="L27" s="13" t="n">
        <v>0.99</v>
      </c>
      <c r="M27" s="13" t="n">
        <v>55.26</v>
      </c>
      <c r="N27" s="13" t="n">
        <v>13.09</v>
      </c>
      <c r="O27" s="13" t="n">
        <v>20.7</v>
      </c>
      <c r="P27" s="13" t="n">
        <v>1.14</v>
      </c>
      <c r="Q27" s="13"/>
      <c r="R27" s="13" t="n">
        <v>20.79</v>
      </c>
      <c r="S27" s="13" t="n">
        <v>0.11</v>
      </c>
      <c r="T27" s="13" t="n">
        <v>12</v>
      </c>
    </row>
    <row collapsed="false" customFormat="false" customHeight="true" hidden="false" ht="11.35" outlineLevel="0" r="28">
      <c r="A28" s="14" t="s">
        <v>45</v>
      </c>
      <c r="B28" s="15" t="s">
        <v>46</v>
      </c>
      <c r="C28" s="12" t="n">
        <v>200</v>
      </c>
      <c r="D28" s="12" t="n">
        <v>1.35</v>
      </c>
      <c r="E28" s="12" t="n">
        <v>0</v>
      </c>
      <c r="F28" s="12" t="n">
        <v>29.02</v>
      </c>
      <c r="G28" s="12" t="n">
        <v>116.18</v>
      </c>
      <c r="H28" s="13"/>
      <c r="I28" s="13" t="n">
        <v>0</v>
      </c>
      <c r="J28" s="13"/>
      <c r="K28" s="13" t="n">
        <v>0</v>
      </c>
      <c r="L28" s="13"/>
      <c r="M28" s="13"/>
      <c r="N28" s="13" t="n">
        <v>9.8</v>
      </c>
      <c r="O28" s="13" t="n">
        <v>0</v>
      </c>
      <c r="P28" s="13" t="n">
        <v>0.027</v>
      </c>
      <c r="Q28" s="13"/>
      <c r="R28" s="13"/>
      <c r="S28" s="13"/>
      <c r="T28" s="13"/>
    </row>
    <row collapsed="false" customFormat="false" customHeight="true" hidden="false" ht="11.35" outlineLevel="0" r="29">
      <c r="A29" s="16" t="s">
        <v>35</v>
      </c>
      <c r="B29" s="11" t="s">
        <v>36</v>
      </c>
      <c r="C29" s="12" t="n">
        <v>30</v>
      </c>
      <c r="D29" s="12" t="n">
        <v>2.28</v>
      </c>
      <c r="E29" s="12" t="n">
        <v>0.24</v>
      </c>
      <c r="F29" s="12" t="n">
        <v>14.76</v>
      </c>
      <c r="G29" s="12" t="n">
        <v>70.5</v>
      </c>
      <c r="H29" s="13" t="n">
        <v>0.03</v>
      </c>
      <c r="I29" s="13"/>
      <c r="J29" s="13"/>
      <c r="K29" s="13"/>
      <c r="L29" s="13" t="n">
        <v>0.33</v>
      </c>
      <c r="M29" s="13" t="n">
        <v>19.5</v>
      </c>
      <c r="N29" s="13" t="n">
        <v>6</v>
      </c>
      <c r="O29" s="13" t="n">
        <v>4.2</v>
      </c>
      <c r="P29" s="13" t="n">
        <v>0.33</v>
      </c>
      <c r="Q29" s="13" t="n">
        <v>23.07</v>
      </c>
      <c r="R29" s="13" t="n">
        <v>1.05</v>
      </c>
      <c r="S29" s="13" t="n">
        <v>1.68</v>
      </c>
      <c r="T29" s="13" t="n">
        <v>0.52</v>
      </c>
    </row>
    <row collapsed="false" customFormat="false" customHeight="true" hidden="false" ht="11.35" outlineLevel="0" r="30">
      <c r="A30" s="21" t="s">
        <v>47</v>
      </c>
      <c r="B30" s="20" t="s">
        <v>48</v>
      </c>
      <c r="C30" s="12" t="n">
        <v>23</v>
      </c>
      <c r="D30" s="12" t="n">
        <v>1.51</v>
      </c>
      <c r="E30" s="12" t="n">
        <v>0.28</v>
      </c>
      <c r="F30" s="12" t="n">
        <v>7.82</v>
      </c>
      <c r="G30" s="12" t="n">
        <v>41.63</v>
      </c>
      <c r="H30" s="13" t="n">
        <v>0.041</v>
      </c>
      <c r="I30" s="13" t="n">
        <v>0.021</v>
      </c>
      <c r="J30" s="13"/>
      <c r="K30" s="13"/>
      <c r="L30" s="13"/>
      <c r="M30" s="13" t="n">
        <v>36.34</v>
      </c>
      <c r="N30" s="13" t="n">
        <v>8.05</v>
      </c>
      <c r="O30" s="13" t="n">
        <v>10.81</v>
      </c>
      <c r="P30" s="13" t="n">
        <v>0.9</v>
      </c>
      <c r="Q30" s="13" t="n">
        <v>56.12</v>
      </c>
      <c r="R30" s="13" t="n">
        <v>0.74</v>
      </c>
      <c r="S30" s="13" t="n">
        <v>1.26</v>
      </c>
      <c r="T30" s="13" t="n">
        <v>5.52</v>
      </c>
    </row>
    <row collapsed="false" customFormat="false" customHeight="true" hidden="false" ht="11.35" outlineLevel="0" r="31">
      <c r="A31" s="7"/>
      <c r="B31" s="20" t="s">
        <v>49</v>
      </c>
      <c r="C31" s="20" t="n">
        <f aca="false">C24+C25+C26+C27+C28+C29+C30</f>
        <v>803</v>
      </c>
      <c r="D31" s="20" t="n">
        <f aca="false">D24+D25+D26+D27+D28+D29+D30</f>
        <v>25.31</v>
      </c>
      <c r="E31" s="20" t="n">
        <f aca="false">E24+E25+E26+E27+E28+E29+E30</f>
        <v>46.74</v>
      </c>
      <c r="F31" s="20" t="n">
        <f aca="false">F24+F25+F26+F27+F28+F29+F30</f>
        <v>107.92</v>
      </c>
      <c r="G31" s="20" t="n">
        <f aca="false">G24+G25+G26+G27+G28+G29+G30</f>
        <v>953.43</v>
      </c>
      <c r="H31" s="20" t="n">
        <f aca="false">H24+H25+H26+H27+H28+H29+H30</f>
        <v>0.648</v>
      </c>
      <c r="I31" s="20" t="n">
        <f aca="false">I24+I25+I26+I27+I28+I29+I30</f>
        <v>0.462</v>
      </c>
      <c r="J31" s="20" t="n">
        <f aca="false">J24+J25+J26+J27+J28+J29+J30</f>
        <v>16.76</v>
      </c>
      <c r="K31" s="20" t="n">
        <f aca="false">K24+K25+K26+K27+K28+K29+K30</f>
        <v>157.464</v>
      </c>
      <c r="L31" s="20" t="n">
        <f aca="false">L24+L25+L26+L27+L28+L29+L30</f>
        <v>7.56</v>
      </c>
      <c r="M31" s="20" t="n">
        <f aca="false">M24+M25+M26+M27+M28+M29+M30</f>
        <v>338.3</v>
      </c>
      <c r="N31" s="20" t="n">
        <f aca="false">N24+N25+N26+N27+N28+N29+N30</f>
        <v>93.34</v>
      </c>
      <c r="O31" s="20" t="n">
        <f aca="false">O24+O25+O26+O27+O28+O29+O30</f>
        <v>93.95</v>
      </c>
      <c r="P31" s="20" t="n">
        <f aca="false">P24+P25+P26+P27+P28+P29+P30</f>
        <v>5.637</v>
      </c>
      <c r="Q31" s="20" t="n">
        <f aca="false">Q24+Q25+Q26+Q27+Q28+Q29+Q30</f>
        <v>572.59</v>
      </c>
      <c r="R31" s="20" t="n">
        <f aca="false">R24+R25+R26+R27+R28+R29+R30</f>
        <v>44.63</v>
      </c>
      <c r="S31" s="20" t="n">
        <f aca="false">S24+S25+S26+S27+S28+S29+S30</f>
        <v>3.74</v>
      </c>
      <c r="T31" s="20" t="n">
        <f aca="false">T24+T25+T26+T27+T28+T29+T30</f>
        <v>96.47</v>
      </c>
    </row>
    <row collapsed="false" customFormat="false" customHeight="true" hidden="false" ht="11.35" outlineLevel="0" r="32">
      <c r="A32" s="7" t="s">
        <v>53</v>
      </c>
      <c r="B32" s="7"/>
      <c r="C32" s="7"/>
      <c r="D32" s="7"/>
      <c r="E32" s="7"/>
      <c r="F32" s="7"/>
      <c r="G32" s="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collapsed="false" customFormat="true" customHeight="true" hidden="false" ht="11.35" outlineLevel="0" r="33" s="23">
      <c r="A33" s="22" t="s">
        <v>54</v>
      </c>
      <c r="B33" s="22" t="s">
        <v>55</v>
      </c>
      <c r="C33" s="22" t="n">
        <v>200</v>
      </c>
      <c r="D33" s="22" t="n">
        <v>2</v>
      </c>
      <c r="E33" s="22" t="n">
        <v>0.2</v>
      </c>
      <c r="F33" s="22" t="n">
        <v>5.8</v>
      </c>
      <c r="G33" s="22" t="n">
        <v>36</v>
      </c>
      <c r="H33" s="22" t="n">
        <v>0.02</v>
      </c>
      <c r="I33" s="22"/>
      <c r="J33" s="22" t="n">
        <v>4</v>
      </c>
      <c r="K33" s="22" t="n">
        <v>7</v>
      </c>
      <c r="L33" s="22"/>
      <c r="M33" s="22"/>
      <c r="N33" s="22" t="n">
        <v>14</v>
      </c>
      <c r="O33" s="22"/>
      <c r="P33" s="22" t="n">
        <v>2.8</v>
      </c>
      <c r="Q33" s="22" t="n">
        <v>91</v>
      </c>
      <c r="R33" s="22" t="n">
        <v>0.8</v>
      </c>
      <c r="S33" s="22" t="n">
        <v>0.1</v>
      </c>
      <c r="T33" s="22" t="n">
        <v>0.13</v>
      </c>
    </row>
    <row collapsed="false" customFormat="false" customHeight="true" hidden="false" ht="11.35" outlineLevel="0" r="34">
      <c r="A34" s="14" t="s">
        <v>56</v>
      </c>
      <c r="B34" s="15" t="s">
        <v>57</v>
      </c>
      <c r="C34" s="20" t="n">
        <v>100</v>
      </c>
      <c r="D34" s="20" t="n">
        <v>7</v>
      </c>
      <c r="E34" s="20" t="n">
        <v>11.1</v>
      </c>
      <c r="F34" s="20" t="n">
        <v>44.21</v>
      </c>
      <c r="G34" s="20" t="n">
        <v>327.9</v>
      </c>
      <c r="H34" s="13" t="n">
        <v>0.16</v>
      </c>
      <c r="I34" s="13" t="n">
        <v>0.084</v>
      </c>
      <c r="J34" s="13"/>
      <c r="K34" s="13" t="n">
        <v>31.9</v>
      </c>
      <c r="L34" s="13" t="n">
        <v>1.44</v>
      </c>
      <c r="M34" s="13" t="n">
        <v>63.34</v>
      </c>
      <c r="N34" s="13" t="n">
        <v>25.18</v>
      </c>
      <c r="O34" s="13" t="n">
        <v>15.8</v>
      </c>
      <c r="P34" s="13" t="n">
        <v>1.54</v>
      </c>
      <c r="Q34" s="13" t="n">
        <v>50</v>
      </c>
      <c r="R34" s="13" t="n">
        <v>1.41</v>
      </c>
      <c r="S34" s="13" t="n">
        <v>4.71</v>
      </c>
      <c r="T34" s="13" t="n">
        <v>18.56</v>
      </c>
    </row>
    <row collapsed="false" customFormat="false" customHeight="true" hidden="false" ht="11.35" outlineLevel="0" r="35">
      <c r="A35" s="7"/>
      <c r="B35" s="20" t="s">
        <v>58</v>
      </c>
      <c r="C35" s="20" t="n">
        <f aca="false">C39+C34</f>
        <v>300</v>
      </c>
      <c r="D35" s="20" t="n">
        <v>7.32</v>
      </c>
      <c r="E35" s="20" t="n">
        <f aca="false">E39+E34</f>
        <v>11.1</v>
      </c>
      <c r="F35" s="20" t="n">
        <f aca="false">F39+F34</f>
        <v>64.31</v>
      </c>
      <c r="G35" s="20" t="n">
        <f aca="false">G39+G34</f>
        <v>408.9</v>
      </c>
      <c r="H35" s="20" t="n">
        <f aca="false">H39+H34</f>
        <v>0.16</v>
      </c>
      <c r="I35" s="20" t="n">
        <f aca="false">I39+I34</f>
        <v>0.084</v>
      </c>
      <c r="J35" s="20" t="n">
        <f aca="false">J39+J34</f>
        <v>0.8</v>
      </c>
      <c r="K35" s="20" t="n">
        <f aca="false">K39+K34</f>
        <v>31.9</v>
      </c>
      <c r="L35" s="20" t="n">
        <f aca="false">L39+L34</f>
        <v>1.44</v>
      </c>
      <c r="M35" s="20" t="n">
        <f aca="false">M39+M34</f>
        <v>69.34</v>
      </c>
      <c r="N35" s="20" t="n">
        <f aca="false">N39+N34</f>
        <v>35.18</v>
      </c>
      <c r="O35" s="20" t="n">
        <f aca="false">O39+O34</f>
        <v>18.8</v>
      </c>
      <c r="P35" s="20" t="n">
        <f aca="false">P39+P34</f>
        <v>2.14</v>
      </c>
      <c r="Q35" s="20" t="n">
        <f aca="false">Q39+Q34</f>
        <v>50</v>
      </c>
      <c r="R35" s="20" t="n">
        <f aca="false">R39+R34</f>
        <v>1.41</v>
      </c>
      <c r="S35" s="20" t="n">
        <f aca="false">S39+S34</f>
        <v>4.71</v>
      </c>
      <c r="T35" s="20" t="n">
        <f aca="false">T39+T34</f>
        <v>18.56</v>
      </c>
    </row>
    <row collapsed="false" customFormat="false" customHeight="true" hidden="false" ht="11.35" outlineLevel="0" r="36">
      <c r="A36" s="7"/>
      <c r="B36" s="20" t="s">
        <v>59</v>
      </c>
      <c r="C36" s="20" t="n">
        <f aca="false">C14+C22+C35</f>
        <v>1540</v>
      </c>
      <c r="D36" s="20" t="n">
        <f aca="false">D14+D22+D35</f>
        <v>51.34</v>
      </c>
      <c r="E36" s="20" t="n">
        <f aca="false">E14+E22+E35</f>
        <v>66.77</v>
      </c>
      <c r="F36" s="20" t="n">
        <f aca="false">F14+F22+F35</f>
        <v>238.55</v>
      </c>
      <c r="G36" s="20" t="n">
        <f aca="false">G14+G22+G35</f>
        <v>1742.59</v>
      </c>
      <c r="H36" s="20" t="n">
        <f aca="false">H14+H22+H35</f>
        <v>1.031</v>
      </c>
      <c r="I36" s="20" t="n">
        <f aca="false">I14+I22+I35</f>
        <v>0.707</v>
      </c>
      <c r="J36" s="20" t="n">
        <f aca="false">J14+J22+J35</f>
        <v>28.41</v>
      </c>
      <c r="K36" s="20" t="n">
        <f aca="false">K14+K22+K35</f>
        <v>216.63</v>
      </c>
      <c r="L36" s="20" t="n">
        <f aca="false">L14+L22+L35</f>
        <v>8.39</v>
      </c>
      <c r="M36" s="20" t="n">
        <f aca="false">M14+M22+M35</f>
        <v>628.53</v>
      </c>
      <c r="N36" s="20" t="n">
        <f aca="false">N14+N22+N35</f>
        <v>198.29</v>
      </c>
      <c r="O36" s="20" t="n">
        <f aca="false">O14+O22+O35</f>
        <v>166.29</v>
      </c>
      <c r="P36" s="20" t="n">
        <f aca="false">P14+P22+P35</f>
        <v>11.997</v>
      </c>
      <c r="Q36" s="20" t="n">
        <f aca="false">Q14+Q22+Q35</f>
        <v>1489.39</v>
      </c>
      <c r="R36" s="20" t="n">
        <f aca="false">R14+R22+R35</f>
        <v>93.76</v>
      </c>
      <c r="S36" s="20" t="n">
        <f aca="false">S14+S22+S35</f>
        <v>12.04</v>
      </c>
      <c r="T36" s="20" t="n">
        <f aca="false">T14+T22+T35</f>
        <v>211.04</v>
      </c>
    </row>
    <row collapsed="false" customFormat="true" customHeight="true" hidden="false" ht="11.35" outlineLevel="0" r="37" s="3">
      <c r="A37" s="7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collapsed="false" customFormat="true" customHeight="true" hidden="false" ht="11.35" outlineLevel="0" r="38" s="3">
      <c r="A38" s="7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collapsed="false" customFormat="false" customHeight="true" hidden="false" ht="11.35" outlineLevel="0" r="39">
      <c r="A39" s="14" t="s">
        <v>60</v>
      </c>
      <c r="B39" s="11" t="s">
        <v>61</v>
      </c>
      <c r="C39" s="12" t="n">
        <v>200</v>
      </c>
      <c r="D39" s="12" t="n">
        <v>0.3</v>
      </c>
      <c r="E39" s="12" t="n">
        <v>0</v>
      </c>
      <c r="F39" s="12" t="n">
        <v>20.1</v>
      </c>
      <c r="G39" s="12" t="n">
        <v>81</v>
      </c>
      <c r="H39" s="13" t="n">
        <v>0</v>
      </c>
      <c r="I39" s="13"/>
      <c r="J39" s="13" t="n">
        <v>0.8</v>
      </c>
      <c r="K39" s="13" t="n">
        <v>0</v>
      </c>
      <c r="L39" s="13" t="n">
        <v>0</v>
      </c>
      <c r="M39" s="13" t="n">
        <v>6</v>
      </c>
      <c r="N39" s="13" t="n">
        <v>10</v>
      </c>
      <c r="O39" s="13" t="n">
        <v>3</v>
      </c>
      <c r="P39" s="13" t="n">
        <v>0.6</v>
      </c>
      <c r="Q39" s="13"/>
      <c r="R39" s="13"/>
      <c r="S39" s="13"/>
      <c r="T39" s="13"/>
    </row>
    <row collapsed="false" customFormat="false" customHeight="true" hidden="false" ht="11.35" outlineLevel="0" r="40">
      <c r="A40" s="24" t="s">
        <v>0</v>
      </c>
      <c r="B40" s="24"/>
      <c r="C40" s="24"/>
      <c r="D40" s="24"/>
      <c r="E40" s="24"/>
      <c r="F40" s="24"/>
      <c r="G40" s="24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collapsed="false" customFormat="false" customHeight="true" hidden="false" ht="11.35" outlineLevel="0" r="41">
      <c r="A41" s="24" t="s">
        <v>1</v>
      </c>
      <c r="B41" s="24"/>
      <c r="C41" s="24"/>
      <c r="D41" s="24"/>
      <c r="E41" s="24"/>
      <c r="F41" s="24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collapsed="false" customFormat="false" customHeight="true" hidden="false" ht="11.35" outlineLevel="0" r="42">
      <c r="A42" s="24" t="s">
        <v>2</v>
      </c>
      <c r="B42" s="24"/>
      <c r="C42" s="24"/>
      <c r="D42" s="24"/>
      <c r="E42" s="24"/>
      <c r="F42" s="24"/>
      <c r="G42" s="24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collapsed="false" customFormat="false" customHeight="true" hidden="false" ht="11.35" outlineLevel="0" r="43">
      <c r="A43" s="24" t="s">
        <v>62</v>
      </c>
      <c r="B43" s="24"/>
      <c r="C43" s="24"/>
      <c r="D43" s="24"/>
      <c r="E43" s="24"/>
      <c r="F43" s="24"/>
      <c r="G43" s="24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collapsed="false" customFormat="false" customHeight="true" hidden="false" ht="11.35" outlineLevel="0" r="44">
      <c r="A44" s="26" t="s">
        <v>63</v>
      </c>
      <c r="B44" s="26"/>
      <c r="C44" s="26"/>
      <c r="D44" s="26"/>
      <c r="E44" s="26"/>
      <c r="F44" s="26"/>
      <c r="G44" s="2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collapsed="false" customFormat="false" customHeight="true" hidden="false" ht="11.35" outlineLevel="0" r="45">
      <c r="A45" s="27" t="s">
        <v>5</v>
      </c>
      <c r="B45" s="27" t="s">
        <v>6</v>
      </c>
      <c r="C45" s="28" t="s">
        <v>7</v>
      </c>
      <c r="D45" s="24" t="s">
        <v>8</v>
      </c>
      <c r="E45" s="24"/>
      <c r="F45" s="24"/>
      <c r="G45" s="28" t="s">
        <v>9</v>
      </c>
      <c r="H45" s="29" t="s">
        <v>10</v>
      </c>
      <c r="I45" s="29"/>
      <c r="J45" s="29"/>
      <c r="K45" s="29"/>
      <c r="L45" s="29"/>
      <c r="M45" s="29" t="s">
        <v>11</v>
      </c>
      <c r="N45" s="29"/>
      <c r="O45" s="29"/>
      <c r="P45" s="29"/>
      <c r="Q45" s="30"/>
      <c r="R45" s="31"/>
      <c r="S45" s="31"/>
      <c r="T45" s="32"/>
    </row>
    <row collapsed="false" customFormat="false" customHeight="true" hidden="false" ht="11.35" outlineLevel="0" r="46">
      <c r="A46" s="27"/>
      <c r="B46" s="27"/>
      <c r="C46" s="27"/>
      <c r="D46" s="27" t="s">
        <v>12</v>
      </c>
      <c r="E46" s="27" t="s">
        <v>13</v>
      </c>
      <c r="F46" s="27" t="s">
        <v>14</v>
      </c>
      <c r="G46" s="28"/>
      <c r="H46" s="29" t="s">
        <v>15</v>
      </c>
      <c r="I46" s="29" t="s">
        <v>16</v>
      </c>
      <c r="J46" s="29" t="s">
        <v>17</v>
      </c>
      <c r="K46" s="29" t="s">
        <v>18</v>
      </c>
      <c r="L46" s="29" t="s">
        <v>19</v>
      </c>
      <c r="M46" s="29" t="s">
        <v>20</v>
      </c>
      <c r="N46" s="29" t="s">
        <v>21</v>
      </c>
      <c r="O46" s="29" t="s">
        <v>22</v>
      </c>
      <c r="P46" s="29" t="s">
        <v>23</v>
      </c>
      <c r="Q46" s="29" t="s">
        <v>24</v>
      </c>
      <c r="R46" s="29" t="s">
        <v>25</v>
      </c>
      <c r="S46" s="29" t="s">
        <v>26</v>
      </c>
      <c r="T46" s="29" t="s">
        <v>27</v>
      </c>
    </row>
    <row collapsed="false" customFormat="false" customHeight="true" hidden="false" ht="11.35" outlineLevel="0" r="47">
      <c r="A47" s="27" t="n">
        <v>1</v>
      </c>
      <c r="B47" s="27" t="n">
        <v>2</v>
      </c>
      <c r="C47" s="27" t="n">
        <v>3</v>
      </c>
      <c r="D47" s="27" t="n">
        <v>4</v>
      </c>
      <c r="E47" s="27" t="n">
        <v>5</v>
      </c>
      <c r="F47" s="27" t="n">
        <v>6</v>
      </c>
      <c r="G47" s="27" t="n">
        <v>7</v>
      </c>
      <c r="H47" s="29" t="n">
        <v>8</v>
      </c>
      <c r="I47" s="29" t="n">
        <v>9</v>
      </c>
      <c r="J47" s="29" t="n">
        <v>10</v>
      </c>
      <c r="K47" s="29" t="n">
        <v>11</v>
      </c>
      <c r="L47" s="29" t="n">
        <v>12</v>
      </c>
      <c r="M47" s="29" t="n">
        <v>13</v>
      </c>
      <c r="N47" s="29" t="n">
        <v>14</v>
      </c>
      <c r="O47" s="29" t="n">
        <v>15</v>
      </c>
      <c r="P47" s="29" t="n">
        <v>16</v>
      </c>
      <c r="Q47" s="29" t="n">
        <v>17</v>
      </c>
      <c r="R47" s="29" t="n">
        <v>18</v>
      </c>
      <c r="S47" s="29" t="n">
        <v>19</v>
      </c>
      <c r="T47" s="29" t="n">
        <v>20</v>
      </c>
    </row>
    <row collapsed="false" customFormat="false" customHeight="true" hidden="false" ht="11.35" outlineLevel="0" r="48">
      <c r="A48" s="33" t="s">
        <v>28</v>
      </c>
      <c r="B48" s="33"/>
      <c r="C48" s="33"/>
      <c r="D48" s="33"/>
      <c r="E48" s="33"/>
      <c r="F48" s="33"/>
      <c r="G48" s="33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collapsed="false" customFormat="false" customHeight="true" hidden="false" ht="11.35" outlineLevel="0" r="50">
      <c r="A50" s="34" t="s">
        <v>64</v>
      </c>
      <c r="B50" s="11" t="s">
        <v>65</v>
      </c>
      <c r="C50" s="12" t="n">
        <v>70</v>
      </c>
      <c r="D50" s="11" t="n">
        <v>0.98</v>
      </c>
      <c r="E50" s="11" t="n">
        <v>3.54</v>
      </c>
      <c r="F50" s="11" t="n">
        <v>6.03</v>
      </c>
      <c r="G50" s="11" t="n">
        <v>60.1</v>
      </c>
      <c r="H50" s="13" t="n">
        <v>0.028</v>
      </c>
      <c r="I50" s="13"/>
      <c r="J50" s="13" t="n">
        <v>19.46</v>
      </c>
      <c r="K50" s="13"/>
      <c r="L50" s="13" t="n">
        <v>3.16</v>
      </c>
      <c r="M50" s="13" t="n">
        <v>17.92</v>
      </c>
      <c r="N50" s="13" t="n">
        <v>30.8</v>
      </c>
      <c r="O50" s="13" t="n">
        <v>11.9</v>
      </c>
      <c r="P50" s="13" t="n">
        <v>0.42</v>
      </c>
      <c r="Q50" s="13"/>
      <c r="R50" s="13"/>
      <c r="S50" s="13"/>
      <c r="T50" s="13"/>
    </row>
    <row collapsed="false" customFormat="false" customHeight="true" hidden="false" ht="11.35" outlineLevel="0" r="51">
      <c r="A51" s="13" t="s">
        <v>66</v>
      </c>
      <c r="B51" s="22" t="s">
        <v>67</v>
      </c>
      <c r="C51" s="13" t="n">
        <v>180</v>
      </c>
      <c r="D51" s="13" t="n">
        <v>12.24</v>
      </c>
      <c r="E51" s="13" t="n">
        <v>12.87</v>
      </c>
      <c r="F51" s="13" t="n">
        <v>35.64</v>
      </c>
      <c r="G51" s="13" t="n">
        <v>315</v>
      </c>
      <c r="H51" s="13" t="n">
        <v>0.08</v>
      </c>
      <c r="I51" s="13" t="n">
        <v>0.11</v>
      </c>
      <c r="J51" s="13" t="n">
        <v>1.08</v>
      </c>
      <c r="K51" s="13" t="n">
        <v>0.3</v>
      </c>
      <c r="L51" s="13" t="n">
        <v>0.68</v>
      </c>
      <c r="M51" s="13" t="n">
        <v>207.15</v>
      </c>
      <c r="N51" s="13" t="n">
        <v>19.26</v>
      </c>
      <c r="O51" s="13" t="n">
        <v>42.7</v>
      </c>
      <c r="P51" s="13" t="n">
        <v>2.78</v>
      </c>
      <c r="Q51" s="13" t="n">
        <v>242.4</v>
      </c>
      <c r="R51" s="13" t="n">
        <v>34.79</v>
      </c>
      <c r="S51" s="13" t="n">
        <v>6.62</v>
      </c>
      <c r="T51" s="13" t="n">
        <v>74.4</v>
      </c>
    </row>
    <row collapsed="false" customFormat="false" customHeight="true" hidden="false" ht="11.35" outlineLevel="0" r="52">
      <c r="A52" s="14" t="s">
        <v>68</v>
      </c>
      <c r="B52" s="11" t="s">
        <v>69</v>
      </c>
      <c r="C52" s="20" t="n">
        <v>200</v>
      </c>
      <c r="D52" s="20" t="n">
        <v>0.1</v>
      </c>
      <c r="E52" s="20" t="n">
        <v>0</v>
      </c>
      <c r="F52" s="20" t="n">
        <v>15</v>
      </c>
      <c r="G52" s="20" t="n">
        <v>60</v>
      </c>
      <c r="H52" s="11" t="n">
        <v>0</v>
      </c>
      <c r="I52" s="11" t="n">
        <v>0</v>
      </c>
      <c r="J52" s="11"/>
      <c r="K52" s="11" t="n">
        <v>0</v>
      </c>
      <c r="L52" s="11"/>
      <c r="M52" s="11" t="n">
        <v>3</v>
      </c>
      <c r="N52" s="11" t="n">
        <v>11</v>
      </c>
      <c r="O52" s="11" t="n">
        <v>1</v>
      </c>
      <c r="P52" s="11" t="n">
        <v>0.3</v>
      </c>
      <c r="Q52" s="11" t="n">
        <v>21</v>
      </c>
      <c r="R52" s="11"/>
      <c r="S52" s="11"/>
      <c r="T52" s="11"/>
    </row>
    <row collapsed="false" customFormat="false" customHeight="true" hidden="false" ht="11.35" outlineLevel="0" r="53">
      <c r="A53" s="16" t="s">
        <v>35</v>
      </c>
      <c r="B53" s="11" t="s">
        <v>36</v>
      </c>
      <c r="C53" s="12" t="n">
        <v>50</v>
      </c>
      <c r="D53" s="12" t="n">
        <v>3.8</v>
      </c>
      <c r="E53" s="12" t="n">
        <v>0.4</v>
      </c>
      <c r="F53" s="12" t="n">
        <v>24.6</v>
      </c>
      <c r="G53" s="12" t="n">
        <v>117.5</v>
      </c>
      <c r="H53" s="13" t="n">
        <v>0.06</v>
      </c>
      <c r="I53" s="13"/>
      <c r="J53" s="13"/>
      <c r="K53" s="13"/>
      <c r="L53" s="13" t="n">
        <v>0.55</v>
      </c>
      <c r="M53" s="13" t="n">
        <v>32.5</v>
      </c>
      <c r="N53" s="13" t="n">
        <v>10</v>
      </c>
      <c r="O53" s="13" t="n">
        <v>7</v>
      </c>
      <c r="P53" s="13" t="n">
        <v>0.55</v>
      </c>
      <c r="Q53" s="13" t="n">
        <v>38.45</v>
      </c>
      <c r="R53" s="13" t="n">
        <v>1.75</v>
      </c>
      <c r="S53" s="13" t="n">
        <v>2.8</v>
      </c>
      <c r="T53" s="13" t="n">
        <v>0.88</v>
      </c>
    </row>
    <row collapsed="false" customFormat="false" customHeight="true" hidden="false" ht="11.35" outlineLevel="0" r="54">
      <c r="A54" s="7"/>
      <c r="B54" s="11" t="s">
        <v>37</v>
      </c>
      <c r="C54" s="12" t="n">
        <f aca="false">C50+C51+C87+C53</f>
        <v>500</v>
      </c>
      <c r="D54" s="12" t="n">
        <f aca="false">D50+D51+D87+D53</f>
        <v>17.16</v>
      </c>
      <c r="E54" s="12" t="n">
        <f aca="false">E50+E51+E87+E53</f>
        <v>16.85</v>
      </c>
      <c r="F54" s="12" t="n">
        <f aca="false">F50+F51+F87+F53</f>
        <v>82.35</v>
      </c>
      <c r="G54" s="12" t="n">
        <f aca="false">G50+G51+G87+G53</f>
        <v>557.4</v>
      </c>
      <c r="H54" s="12" t="n">
        <f aca="false">H50+H51+H87+H53</f>
        <v>0.168</v>
      </c>
      <c r="I54" s="12" t="n">
        <f aca="false">I50+I51+I87+I53</f>
        <v>0.11</v>
      </c>
      <c r="J54" s="12" t="n">
        <f aca="false">J50+J51+J87+J53</f>
        <v>21.02</v>
      </c>
      <c r="K54" s="12" t="n">
        <f aca="false">K50+K51+K87+K53</f>
        <v>0.66</v>
      </c>
      <c r="L54" s="12" t="n">
        <f aca="false">L50+L51+L87+L53</f>
        <v>4.39</v>
      </c>
      <c r="M54" s="12" t="n">
        <f aca="false">M50+M51+M87+M53</f>
        <v>261.77</v>
      </c>
      <c r="N54" s="12" t="n">
        <f aca="false">N50+N51+N87+N53</f>
        <v>72.66</v>
      </c>
      <c r="O54" s="12" t="n">
        <f aca="false">O50+O51+O87+O53</f>
        <v>63.6</v>
      </c>
      <c r="P54" s="12" t="n">
        <f aca="false">P50+P51+P87+P53</f>
        <v>4.25</v>
      </c>
      <c r="Q54" s="12" t="n">
        <f aca="false">Q50+Q51+Q87+Q53</f>
        <v>329.45</v>
      </c>
      <c r="R54" s="12" t="n">
        <f aca="false">R50+R51+R87+R53</f>
        <v>36.74</v>
      </c>
      <c r="S54" s="12" t="n">
        <f aca="false">S50+S51+S87+S53</f>
        <v>9.42</v>
      </c>
      <c r="T54" s="12" t="n">
        <f aca="false">T50+T51+T87+T53</f>
        <v>75.28</v>
      </c>
    </row>
    <row collapsed="false" customFormat="false" customHeight="true" hidden="false" ht="11.35" outlineLevel="0" r="55">
      <c r="A55" s="7" t="s">
        <v>38</v>
      </c>
      <c r="B55" s="7"/>
      <c r="C55" s="7"/>
      <c r="D55" s="7"/>
      <c r="E55" s="7"/>
      <c r="F55" s="7"/>
      <c r="G55" s="7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collapsed="false" customFormat="true" customHeight="true" hidden="false" ht="11.35" outlineLevel="0" r="56" s="23">
      <c r="A56" s="35" t="s">
        <v>70</v>
      </c>
      <c r="B56" s="35" t="s">
        <v>71</v>
      </c>
      <c r="C56" s="35" t="n">
        <v>60</v>
      </c>
      <c r="D56" s="35" t="n">
        <v>2.86</v>
      </c>
      <c r="E56" s="35" t="n">
        <v>6.84</v>
      </c>
      <c r="F56" s="35" t="n">
        <v>5.88</v>
      </c>
      <c r="G56" s="35" t="n">
        <v>92.4</v>
      </c>
      <c r="H56" s="35" t="n">
        <v>0.024</v>
      </c>
      <c r="I56" s="35"/>
      <c r="J56" s="35" t="n">
        <v>9.23</v>
      </c>
      <c r="K56" s="35" t="n">
        <v>0</v>
      </c>
      <c r="L56" s="35" t="n">
        <v>2.76</v>
      </c>
      <c r="M56" s="35" t="n">
        <v>24</v>
      </c>
      <c r="N56" s="35" t="n">
        <v>7.8</v>
      </c>
      <c r="O56" s="35" t="n">
        <v>11</v>
      </c>
      <c r="P56" s="35" t="n">
        <v>0.53</v>
      </c>
      <c r="Q56" s="35"/>
      <c r="R56" s="35"/>
      <c r="S56" s="35"/>
      <c r="T56" s="35"/>
    </row>
    <row collapsed="false" customFormat="false" customHeight="true" hidden="false" ht="11.35" outlineLevel="0" r="57">
      <c r="A57" s="14" t="s">
        <v>72</v>
      </c>
      <c r="B57" s="15" t="s">
        <v>73</v>
      </c>
      <c r="C57" s="12" t="n">
        <v>200</v>
      </c>
      <c r="D57" s="12" t="n">
        <v>4.59</v>
      </c>
      <c r="E57" s="12" t="n">
        <v>6</v>
      </c>
      <c r="F57" s="12" t="n">
        <v>10.14</v>
      </c>
      <c r="G57" s="12" t="n">
        <v>113</v>
      </c>
      <c r="H57" s="13" t="n">
        <v>0.026</v>
      </c>
      <c r="I57" s="13"/>
      <c r="J57" s="13" t="n">
        <v>0.3</v>
      </c>
      <c r="K57" s="13" t="n">
        <v>0.01</v>
      </c>
      <c r="L57" s="13" t="n">
        <v>2</v>
      </c>
      <c r="M57" s="13" t="n">
        <v>23.8</v>
      </c>
      <c r="N57" s="13" t="n">
        <v>7.2</v>
      </c>
      <c r="O57" s="13" t="n">
        <v>3.6</v>
      </c>
      <c r="P57" s="13" t="n">
        <v>0.32</v>
      </c>
      <c r="Q57" s="13"/>
      <c r="R57" s="13"/>
      <c r="S57" s="13"/>
      <c r="T57" s="13"/>
    </row>
    <row collapsed="false" customFormat="false" customHeight="true" hidden="false" ht="11.35" outlineLevel="0" r="58">
      <c r="A58" s="35" t="s">
        <v>74</v>
      </c>
      <c r="B58" s="35" t="s">
        <v>75</v>
      </c>
      <c r="C58" s="35" t="n">
        <v>90</v>
      </c>
      <c r="D58" s="35" t="n">
        <v>14.2</v>
      </c>
      <c r="E58" s="35" t="n">
        <v>8.39</v>
      </c>
      <c r="F58" s="35" t="n">
        <v>11.3</v>
      </c>
      <c r="G58" s="35" t="n">
        <v>177.52</v>
      </c>
      <c r="H58" s="35" t="n">
        <v>0.09</v>
      </c>
      <c r="I58" s="35" t="n">
        <v>0.09</v>
      </c>
      <c r="J58" s="35" t="n">
        <v>0.081</v>
      </c>
      <c r="K58" s="35" t="n">
        <v>13.6</v>
      </c>
      <c r="L58" s="35" t="n">
        <v>0.36</v>
      </c>
      <c r="M58" s="35" t="n">
        <v>84.87</v>
      </c>
      <c r="N58" s="35" t="n">
        <v>33.39</v>
      </c>
      <c r="O58" s="35" t="n">
        <v>16.71</v>
      </c>
      <c r="P58" s="35" t="n">
        <v>1.03</v>
      </c>
      <c r="Q58" s="35" t="n">
        <v>180</v>
      </c>
      <c r="R58" s="35" t="n">
        <v>13.2</v>
      </c>
      <c r="S58" s="35" t="n">
        <v>13.9</v>
      </c>
      <c r="T58" s="35" t="n">
        <v>91.49</v>
      </c>
    </row>
    <row collapsed="false" customFormat="false" customHeight="true" hidden="false" ht="11.35" outlineLevel="0" r="59">
      <c r="A59" s="36" t="s">
        <v>76</v>
      </c>
      <c r="B59" s="37" t="s">
        <v>77</v>
      </c>
      <c r="C59" s="38" t="n">
        <v>150</v>
      </c>
      <c r="D59" s="38" t="n">
        <v>4.5</v>
      </c>
      <c r="E59" s="38" t="n">
        <v>6.15</v>
      </c>
      <c r="F59" s="38" t="n">
        <v>24.9</v>
      </c>
      <c r="G59" s="38" t="n">
        <v>178.5</v>
      </c>
      <c r="H59" s="39" t="n">
        <v>0.114</v>
      </c>
      <c r="I59" s="39" t="n">
        <v>0.035</v>
      </c>
      <c r="J59" s="39" t="n">
        <v>4.5</v>
      </c>
      <c r="K59" s="39" t="n">
        <v>14.16</v>
      </c>
      <c r="L59" s="39" t="n">
        <v>4.1</v>
      </c>
      <c r="M59" s="39" t="n">
        <v>159.38</v>
      </c>
      <c r="N59" s="39" t="n">
        <v>47.59</v>
      </c>
      <c r="O59" s="39" t="n">
        <v>25.1</v>
      </c>
      <c r="P59" s="39" t="n">
        <v>1.05</v>
      </c>
      <c r="Q59" s="39" t="n">
        <v>7.09</v>
      </c>
      <c r="R59" s="39" t="n">
        <v>30</v>
      </c>
      <c r="S59" s="39" t="n">
        <v>23.34</v>
      </c>
      <c r="T59" s="39" t="n">
        <v>0.21</v>
      </c>
    </row>
    <row collapsed="false" customFormat="false" customHeight="true" hidden="false" ht="11.35" outlineLevel="0" r="60">
      <c r="A60" s="14" t="s">
        <v>78</v>
      </c>
      <c r="B60" s="11" t="s">
        <v>79</v>
      </c>
      <c r="C60" s="20" t="n">
        <v>200</v>
      </c>
      <c r="D60" s="20" t="n">
        <v>0.56</v>
      </c>
      <c r="E60" s="20" t="n">
        <v>0</v>
      </c>
      <c r="F60" s="20" t="n">
        <v>27.89</v>
      </c>
      <c r="G60" s="20" t="n">
        <v>113.79</v>
      </c>
      <c r="H60" s="11" t="n">
        <v>0.03</v>
      </c>
      <c r="I60" s="11" t="n">
        <v>0</v>
      </c>
      <c r="J60" s="11" t="n">
        <v>1.22</v>
      </c>
      <c r="K60" s="11" t="n">
        <v>15</v>
      </c>
      <c r="L60" s="11" t="n">
        <v>1.68</v>
      </c>
      <c r="M60" s="11" t="n">
        <v>44.53</v>
      </c>
      <c r="N60" s="11" t="n">
        <v>49.5</v>
      </c>
      <c r="O60" s="11" t="n">
        <v>32.03</v>
      </c>
      <c r="P60" s="11" t="n">
        <v>1.02</v>
      </c>
      <c r="Q60" s="11" t="n">
        <v>50</v>
      </c>
      <c r="R60" s="11"/>
      <c r="S60" s="11"/>
      <c r="T60" s="11"/>
    </row>
    <row collapsed="false" customFormat="false" customHeight="true" hidden="false" ht="11.35" outlineLevel="0" r="61">
      <c r="A61" s="16" t="s">
        <v>35</v>
      </c>
      <c r="B61" s="11" t="s">
        <v>36</v>
      </c>
      <c r="C61" s="12" t="n">
        <v>40</v>
      </c>
      <c r="D61" s="12" t="n">
        <v>3.04</v>
      </c>
      <c r="E61" s="12" t="n">
        <v>0.32</v>
      </c>
      <c r="F61" s="12" t="n">
        <v>19.68</v>
      </c>
      <c r="G61" s="12" t="n">
        <v>94</v>
      </c>
      <c r="H61" s="13" t="n">
        <v>0.04</v>
      </c>
      <c r="I61" s="13"/>
      <c r="J61" s="13"/>
      <c r="K61" s="13"/>
      <c r="L61" s="13" t="n">
        <v>0.44</v>
      </c>
      <c r="M61" s="13" t="n">
        <v>8</v>
      </c>
      <c r="N61" s="13" t="n">
        <v>26</v>
      </c>
      <c r="O61" s="13" t="n">
        <v>5.6</v>
      </c>
      <c r="P61" s="13" t="n">
        <v>0.46</v>
      </c>
      <c r="Q61" s="13" t="n">
        <v>30.75</v>
      </c>
      <c r="R61" s="13" t="n">
        <v>1.36</v>
      </c>
      <c r="S61" s="13" t="n">
        <v>2.24</v>
      </c>
      <c r="T61" s="13" t="n">
        <v>0.7</v>
      </c>
    </row>
    <row collapsed="false" customFormat="false" customHeight="true" hidden="false" ht="11.35" outlineLevel="0" r="62">
      <c r="A62" s="16" t="s">
        <v>47</v>
      </c>
      <c r="B62" s="11" t="s">
        <v>48</v>
      </c>
      <c r="C62" s="12" t="n">
        <v>35</v>
      </c>
      <c r="D62" s="12" t="n">
        <v>2.31</v>
      </c>
      <c r="E62" s="12" t="n">
        <v>0.42</v>
      </c>
      <c r="F62" s="12" t="n">
        <v>11.9</v>
      </c>
      <c r="G62" s="12" t="n">
        <v>63.35</v>
      </c>
      <c r="H62" s="13" t="n">
        <v>0.06</v>
      </c>
      <c r="I62" s="13" t="n">
        <v>0.03</v>
      </c>
      <c r="J62" s="13"/>
      <c r="K62" s="13"/>
      <c r="L62" s="13"/>
      <c r="M62" s="13" t="n">
        <v>55.3</v>
      </c>
      <c r="N62" s="13" t="n">
        <v>12.25</v>
      </c>
      <c r="O62" s="13" t="n">
        <v>16.45</v>
      </c>
      <c r="P62" s="13" t="n">
        <v>1.37</v>
      </c>
      <c r="Q62" s="13" t="n">
        <v>85.4</v>
      </c>
      <c r="R62" s="13" t="n">
        <v>1.12</v>
      </c>
      <c r="S62" s="13" t="n">
        <v>1.93</v>
      </c>
      <c r="T62" s="13" t="n">
        <v>8.4</v>
      </c>
    </row>
    <row collapsed="false" customFormat="false" customHeight="true" hidden="false" ht="11.35" outlineLevel="0" r="63">
      <c r="A63" s="7"/>
      <c r="B63" s="11" t="s">
        <v>49</v>
      </c>
      <c r="C63" s="12" t="n">
        <f aca="false">C56+C57+C58+C59+C95+C61+C62</f>
        <v>755</v>
      </c>
      <c r="D63" s="12" t="n">
        <f aca="false">D56+D57+D58+D59+D95+D61+D62</f>
        <v>31.8</v>
      </c>
      <c r="E63" s="12" t="n">
        <f aca="false">E56+E57+E58+E59+E95+E61+E62</f>
        <v>28.12</v>
      </c>
      <c r="F63" s="12" t="n">
        <f aca="false">F56+F57+F58+F59+F95+F61+F62</f>
        <v>104.2</v>
      </c>
      <c r="G63" s="12" t="n">
        <f aca="false">G56+G57+G58+G59+G95+G61+G62</f>
        <v>801.55</v>
      </c>
      <c r="H63" s="12" t="n">
        <f aca="false">H56+H57+H58+H59+H95+H61+H62</f>
        <v>0.372</v>
      </c>
      <c r="I63" s="12" t="n">
        <f aca="false">I56+I57+I58+I59+I95+I61+I62</f>
        <v>0.182</v>
      </c>
      <c r="J63" s="12" t="n">
        <f aca="false">J56+J57+J58+J59+J95+J61+J62</f>
        <v>19.151</v>
      </c>
      <c r="K63" s="12" t="n">
        <f aca="false">K56+K57+K58+K59+K95+K61+K62</f>
        <v>90.77</v>
      </c>
      <c r="L63" s="12" t="n">
        <f aca="false">L56+L57+L58+L59+L95+L61+L62</f>
        <v>9.759</v>
      </c>
      <c r="M63" s="12" t="n">
        <f aca="false">M56+M57+M58+M59+M95+M61+M62</f>
        <v>360.89</v>
      </c>
      <c r="N63" s="12" t="n">
        <f aca="false">N56+N57+N58+N59+N95+N61+N62</f>
        <v>159.43</v>
      </c>
      <c r="O63" s="12" t="n">
        <f aca="false">O56+O57+O58+O59+O95+O61+O62</f>
        <v>79.61</v>
      </c>
      <c r="P63" s="12" t="n">
        <f aca="false">P56+P57+P58+P59+P95+P61+P62</f>
        <v>261.26</v>
      </c>
      <c r="Q63" s="12" t="n">
        <f aca="false">Q56+Q57+Q58+Q59+Q95+Q61+Q62</f>
        <v>559.74</v>
      </c>
      <c r="R63" s="12" t="n">
        <f aca="false">R56+R57+R58+R59+R95+R61+R62</f>
        <v>45.68</v>
      </c>
      <c r="S63" s="12" t="n">
        <f aca="false">S56+S57+S58+S59+S95+S61+S62</f>
        <v>41.41</v>
      </c>
      <c r="T63" s="12" t="n">
        <f aca="false">T56+T57+T58+T59+T95+T61+T62</f>
        <v>100.8</v>
      </c>
    </row>
    <row collapsed="false" customFormat="false" customHeight="true" hidden="false" ht="11.35" outlineLevel="0" r="64">
      <c r="A64" s="7" t="s">
        <v>50</v>
      </c>
      <c r="B64" s="7"/>
      <c r="C64" s="7"/>
      <c r="D64" s="7"/>
      <c r="E64" s="7"/>
      <c r="F64" s="7"/>
      <c r="G64" s="7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collapsed="false" customFormat="false" customHeight="true" hidden="false" ht="11.35" outlineLevel="0" r="65">
      <c r="A65" s="34" t="s">
        <v>64</v>
      </c>
      <c r="B65" s="11" t="s">
        <v>65</v>
      </c>
      <c r="C65" s="12" t="n">
        <v>60</v>
      </c>
      <c r="D65" s="11" t="n">
        <v>0.84</v>
      </c>
      <c r="E65" s="11" t="n">
        <v>3.04</v>
      </c>
      <c r="F65" s="11" t="n">
        <v>5.17</v>
      </c>
      <c r="G65" s="11" t="n">
        <v>51.52</v>
      </c>
      <c r="H65" s="13" t="n">
        <v>0.028</v>
      </c>
      <c r="I65" s="13"/>
      <c r="J65" s="13" t="n">
        <v>19.46</v>
      </c>
      <c r="K65" s="13"/>
      <c r="L65" s="13" t="n">
        <v>3.16</v>
      </c>
      <c r="M65" s="13" t="n">
        <v>17.92</v>
      </c>
      <c r="N65" s="13" t="n">
        <v>30.8</v>
      </c>
      <c r="O65" s="13" t="n">
        <v>11.9</v>
      </c>
      <c r="P65" s="13" t="n">
        <v>0.42</v>
      </c>
      <c r="Q65" s="13"/>
      <c r="R65" s="13"/>
      <c r="S65" s="13"/>
      <c r="T65" s="13"/>
    </row>
    <row collapsed="false" customFormat="false" customHeight="true" hidden="false" ht="11.35" outlineLevel="0" r="66">
      <c r="A66" s="40" t="s">
        <v>72</v>
      </c>
      <c r="B66" s="41" t="s">
        <v>73</v>
      </c>
      <c r="C66" s="42" t="n">
        <v>200</v>
      </c>
      <c r="D66" s="42" t="n">
        <v>4.59</v>
      </c>
      <c r="E66" s="42" t="n">
        <v>6</v>
      </c>
      <c r="F66" s="42" t="n">
        <v>10.14</v>
      </c>
      <c r="G66" s="42" t="n">
        <v>113</v>
      </c>
      <c r="H66" s="13" t="n">
        <v>0.033</v>
      </c>
      <c r="I66" s="13"/>
      <c r="J66" s="13" t="n">
        <v>0.37</v>
      </c>
      <c r="K66" s="13" t="n">
        <v>0.013</v>
      </c>
      <c r="L66" s="13" t="n">
        <v>2.5</v>
      </c>
      <c r="M66" s="13" t="n">
        <v>29.75</v>
      </c>
      <c r="N66" s="13" t="n">
        <v>9</v>
      </c>
      <c r="O66" s="13" t="n">
        <v>4.5</v>
      </c>
      <c r="P66" s="13" t="n">
        <v>0.4</v>
      </c>
      <c r="Q66" s="13"/>
      <c r="R66" s="13"/>
      <c r="S66" s="13"/>
      <c r="T66" s="13"/>
    </row>
    <row collapsed="false" customFormat="false" customHeight="true" hidden="false" ht="11.35" outlineLevel="0" r="67">
      <c r="A67" s="13" t="s">
        <v>66</v>
      </c>
      <c r="B67" s="13" t="s">
        <v>67</v>
      </c>
      <c r="C67" s="13" t="n">
        <v>200</v>
      </c>
      <c r="D67" s="13" t="n">
        <v>13.6</v>
      </c>
      <c r="E67" s="13" t="n">
        <v>14.3</v>
      </c>
      <c r="F67" s="13" t="n">
        <v>39.6</v>
      </c>
      <c r="G67" s="13" t="n">
        <v>350</v>
      </c>
      <c r="H67" s="13" t="n">
        <v>0.089</v>
      </c>
      <c r="I67" s="13" t="n">
        <v>0.122</v>
      </c>
      <c r="J67" s="13" t="n">
        <v>1.2</v>
      </c>
      <c r="K67" s="13" t="n">
        <v>0.33</v>
      </c>
      <c r="L67" s="13" t="n">
        <v>0.75</v>
      </c>
      <c r="M67" s="13" t="n">
        <v>230.16</v>
      </c>
      <c r="N67" s="13" t="n">
        <v>21.4</v>
      </c>
      <c r="O67" s="13" t="n">
        <v>47.46</v>
      </c>
      <c r="P67" s="13" t="n">
        <v>3.1</v>
      </c>
      <c r="Q67" s="13" t="n">
        <v>269.34</v>
      </c>
      <c r="R67" s="13" t="n">
        <v>38.66</v>
      </c>
      <c r="S67" s="13" t="n">
        <v>7.36</v>
      </c>
      <c r="T67" s="13" t="n">
        <v>82.66</v>
      </c>
    </row>
    <row collapsed="false" customFormat="false" customHeight="true" hidden="false" ht="11.35" outlineLevel="0" r="68">
      <c r="A68" s="14" t="s">
        <v>80</v>
      </c>
      <c r="B68" s="11" t="s">
        <v>81</v>
      </c>
      <c r="C68" s="20" t="n">
        <v>200</v>
      </c>
      <c r="D68" s="20" t="n">
        <v>2.01</v>
      </c>
      <c r="E68" s="20" t="n">
        <v>2.39</v>
      </c>
      <c r="F68" s="20" t="n">
        <v>25.65</v>
      </c>
      <c r="G68" s="20" t="n">
        <v>131.87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collapsed="false" customFormat="false" customHeight="true" hidden="false" ht="11.35" outlineLevel="0" r="69">
      <c r="A69" s="16" t="s">
        <v>35</v>
      </c>
      <c r="B69" s="11" t="s">
        <v>36</v>
      </c>
      <c r="C69" s="12" t="n">
        <v>40</v>
      </c>
      <c r="D69" s="12" t="n">
        <v>3.04</v>
      </c>
      <c r="E69" s="12" t="n">
        <v>0.32</v>
      </c>
      <c r="F69" s="12" t="n">
        <v>19.68</v>
      </c>
      <c r="G69" s="12" t="n">
        <v>94</v>
      </c>
      <c r="H69" s="13" t="n">
        <v>0.04</v>
      </c>
      <c r="I69" s="13"/>
      <c r="J69" s="13"/>
      <c r="K69" s="13"/>
      <c r="L69" s="13" t="n">
        <v>0.44</v>
      </c>
      <c r="M69" s="13" t="n">
        <v>8</v>
      </c>
      <c r="N69" s="13" t="n">
        <v>26</v>
      </c>
      <c r="O69" s="13" t="n">
        <v>5.6</v>
      </c>
      <c r="P69" s="13" t="n">
        <v>0.46</v>
      </c>
      <c r="Q69" s="13" t="n">
        <v>30.75</v>
      </c>
      <c r="R69" s="13" t="n">
        <v>1.36</v>
      </c>
      <c r="S69" s="13" t="n">
        <v>2.24</v>
      </c>
      <c r="T69" s="13" t="n">
        <v>0.7</v>
      </c>
    </row>
    <row collapsed="false" customFormat="false" customHeight="true" hidden="false" ht="11.35" outlineLevel="0" r="70">
      <c r="A70" s="16" t="s">
        <v>47</v>
      </c>
      <c r="B70" s="11" t="s">
        <v>48</v>
      </c>
      <c r="C70" s="12" t="n">
        <v>30</v>
      </c>
      <c r="D70" s="12" t="n">
        <v>1.98</v>
      </c>
      <c r="E70" s="12" t="n">
        <v>0.36</v>
      </c>
      <c r="F70" s="12" t="n">
        <v>10.2</v>
      </c>
      <c r="G70" s="12" t="n">
        <v>54.3</v>
      </c>
      <c r="H70" s="13" t="n">
        <v>0.054</v>
      </c>
      <c r="I70" s="13" t="n">
        <v>0.027</v>
      </c>
      <c r="J70" s="13"/>
      <c r="K70" s="13"/>
      <c r="L70" s="13"/>
      <c r="M70" s="13" t="n">
        <v>47.4</v>
      </c>
      <c r="N70" s="13" t="n">
        <v>10.5</v>
      </c>
      <c r="O70" s="13" t="n">
        <v>14.1</v>
      </c>
      <c r="P70" s="13" t="n">
        <v>1.17</v>
      </c>
      <c r="Q70" s="13" t="n">
        <v>73.2</v>
      </c>
      <c r="R70" s="13" t="n">
        <v>0.96</v>
      </c>
      <c r="S70" s="13" t="n">
        <v>1.65</v>
      </c>
      <c r="T70" s="13" t="n">
        <v>7.2</v>
      </c>
    </row>
    <row collapsed="false" customFormat="false" customHeight="true" hidden="false" ht="11.35" outlineLevel="0" r="71">
      <c r="A71" s="7"/>
      <c r="B71" s="11" t="s">
        <v>49</v>
      </c>
      <c r="C71" s="12" t="n">
        <f aca="false">C65+C66+C67+C68+C69+C70</f>
        <v>730</v>
      </c>
      <c r="D71" s="12" t="n">
        <f aca="false">D65+D66+D67+D68+D69+D70</f>
        <v>26.06</v>
      </c>
      <c r="E71" s="12" t="n">
        <f aca="false">E65+E66+E67+E68+E69+E70</f>
        <v>26.41</v>
      </c>
      <c r="F71" s="12" t="n">
        <f aca="false">F65+F66+F67+F68+F69+F70</f>
        <v>110.44</v>
      </c>
      <c r="G71" s="12" t="n">
        <f aca="false">G65+G66+G67+G68+G69+G70</f>
        <v>794.69</v>
      </c>
      <c r="H71" s="12" t="n">
        <f aca="false">H65+H66+H67+H68+H69+H70</f>
        <v>0.244</v>
      </c>
      <c r="I71" s="12" t="n">
        <f aca="false">I65+I66+I67+I68+I69+I70</f>
        <v>0.149</v>
      </c>
      <c r="J71" s="12" t="n">
        <f aca="false">J65+J66+J67+J68+J69+J70</f>
        <v>21.03</v>
      </c>
      <c r="K71" s="12" t="n">
        <f aca="false">K65+K66+K67+K68+K69+K70</f>
        <v>0.343</v>
      </c>
      <c r="L71" s="12" t="n">
        <f aca="false">L65+L66+L67+L68+L69+L70</f>
        <v>6.85</v>
      </c>
      <c r="M71" s="12" t="n">
        <f aca="false">M65+M66+M67+M68+M69+M70</f>
        <v>333.23</v>
      </c>
      <c r="N71" s="12" t="n">
        <f aca="false">N65+N66+N67+N68+N69+N70</f>
        <v>97.7</v>
      </c>
      <c r="O71" s="12" t="n">
        <f aca="false">O65+O66+O67+O68+O69+O70</f>
        <v>83.56</v>
      </c>
      <c r="P71" s="12" t="n">
        <f aca="false">P65+P66+P67+P68+P69+P70</f>
        <v>5.55</v>
      </c>
      <c r="Q71" s="12" t="n">
        <f aca="false">Q65+Q66+Q67+Q68+Q69+Q70</f>
        <v>373.29</v>
      </c>
      <c r="R71" s="12" t="n">
        <f aca="false">R65+R66+R67+R68+R69+R70</f>
        <v>40.98</v>
      </c>
      <c r="S71" s="12" t="n">
        <f aca="false">S65+S66+S67+S68+S69+S70</f>
        <v>11.25</v>
      </c>
      <c r="T71" s="12" t="n">
        <f aca="false">T65+T66+T67+T68+T69+T70</f>
        <v>90.56</v>
      </c>
    </row>
    <row collapsed="false" customFormat="false" customHeight="true" hidden="false" ht="11.35" outlineLevel="0" r="72">
      <c r="A72" s="7" t="s">
        <v>53</v>
      </c>
      <c r="B72" s="7"/>
      <c r="C72" s="7"/>
      <c r="D72" s="7"/>
      <c r="E72" s="7"/>
      <c r="F72" s="7"/>
      <c r="G72" s="7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collapsed="false" customFormat="false" customHeight="true" hidden="false" ht="11.35" outlineLevel="0" r="73">
      <c r="A73" s="14" t="s">
        <v>82</v>
      </c>
      <c r="B73" s="11" t="s">
        <v>83</v>
      </c>
      <c r="C73" s="12" t="n">
        <v>200</v>
      </c>
      <c r="D73" s="12" t="n">
        <v>5.8</v>
      </c>
      <c r="E73" s="12" t="n">
        <v>5</v>
      </c>
      <c r="F73" s="12" t="n">
        <v>9.6</v>
      </c>
      <c r="G73" s="12" t="n">
        <v>106</v>
      </c>
      <c r="H73" s="13" t="n">
        <v>0.08</v>
      </c>
      <c r="I73" s="13" t="n">
        <v>14.4</v>
      </c>
      <c r="J73" s="13" t="n">
        <v>2.6</v>
      </c>
      <c r="K73" s="13" t="n">
        <v>0.04</v>
      </c>
      <c r="L73" s="13"/>
      <c r="M73" s="13" t="n">
        <v>180</v>
      </c>
      <c r="N73" s="13" t="n">
        <v>240</v>
      </c>
      <c r="O73" s="13" t="n">
        <v>28</v>
      </c>
      <c r="P73" s="13" t="n">
        <v>0.2</v>
      </c>
      <c r="Q73" s="13" t="n">
        <v>11.6</v>
      </c>
      <c r="R73" s="13" t="n">
        <v>0</v>
      </c>
      <c r="S73" s="13" t="n">
        <v>3.6</v>
      </c>
      <c r="T73" s="13" t="n">
        <v>0</v>
      </c>
    </row>
    <row collapsed="false" customFormat="false" customHeight="true" hidden="false" ht="11.35" outlineLevel="0" r="74">
      <c r="A74" s="14" t="s">
        <v>84</v>
      </c>
      <c r="B74" s="11" t="s">
        <v>85</v>
      </c>
      <c r="C74" s="20" t="n">
        <v>100</v>
      </c>
      <c r="D74" s="20" t="n">
        <v>6</v>
      </c>
      <c r="E74" s="20" t="n">
        <v>2.84</v>
      </c>
      <c r="F74" s="20" t="n">
        <v>37</v>
      </c>
      <c r="G74" s="20" t="n">
        <v>196.66</v>
      </c>
      <c r="H74" s="13" t="n">
        <v>0.083</v>
      </c>
      <c r="I74" s="13" t="n">
        <v>0.18</v>
      </c>
      <c r="J74" s="13"/>
      <c r="K74" s="13" t="n">
        <v>90.6</v>
      </c>
      <c r="L74" s="13" t="n">
        <v>0.83</v>
      </c>
      <c r="M74" s="13" t="n">
        <v>46.67</v>
      </c>
      <c r="N74" s="13" t="n">
        <v>11.67</v>
      </c>
      <c r="O74" s="13" t="n">
        <v>8.33</v>
      </c>
      <c r="P74" s="13" t="n">
        <v>0.67</v>
      </c>
      <c r="Q74" s="13" t="n">
        <v>100</v>
      </c>
      <c r="R74" s="13" t="n">
        <v>7.2</v>
      </c>
      <c r="S74" s="13" t="n">
        <v>20.2</v>
      </c>
      <c r="T74" s="13" t="n">
        <v>30</v>
      </c>
    </row>
    <row collapsed="false" customFormat="false" customHeight="true" hidden="false" ht="11.35" outlineLevel="0" r="75">
      <c r="A75" s="7"/>
      <c r="B75" s="11" t="s">
        <v>58</v>
      </c>
      <c r="C75" s="12" t="n">
        <f aca="false">C73+C74</f>
        <v>300</v>
      </c>
      <c r="D75" s="12" t="n">
        <f aca="false">SUM(D73:D74)</f>
        <v>11.8</v>
      </c>
      <c r="E75" s="12" t="n">
        <f aca="false">SUM(E73:E74)</f>
        <v>7.84</v>
      </c>
      <c r="F75" s="12" t="n">
        <f aca="false">SUM(F73:F74)</f>
        <v>46.6</v>
      </c>
      <c r="G75" s="12" t="n">
        <f aca="false">SUM(G73:G74)</f>
        <v>302.66</v>
      </c>
      <c r="H75" s="12" t="n">
        <f aca="false">SUM(H73:H74)</f>
        <v>0.163</v>
      </c>
      <c r="I75" s="12" t="n">
        <f aca="false">SUM(I73:I74)</f>
        <v>14.58</v>
      </c>
      <c r="J75" s="12" t="n">
        <f aca="false">SUM(J73:J74)</f>
        <v>2.6</v>
      </c>
      <c r="K75" s="12" t="n">
        <f aca="false">SUM(K73:K74)</f>
        <v>90.64</v>
      </c>
      <c r="L75" s="12" t="n">
        <f aca="false">SUM(L73:L74)</f>
        <v>0.83</v>
      </c>
      <c r="M75" s="12" t="n">
        <f aca="false">SUM(M73:M74)</f>
        <v>226.67</v>
      </c>
      <c r="N75" s="12" t="n">
        <f aca="false">SUM(N73:N74)</f>
        <v>251.67</v>
      </c>
      <c r="O75" s="12" t="n">
        <f aca="false">SUM(O73:O74)</f>
        <v>36.33</v>
      </c>
      <c r="P75" s="12" t="n">
        <f aca="false">SUM(P73:P74)</f>
        <v>0.87</v>
      </c>
      <c r="Q75" s="12" t="n">
        <f aca="false">SUM(Q73:Q74)</f>
        <v>111.6</v>
      </c>
      <c r="R75" s="12" t="n">
        <f aca="false">SUM(R73:R74)</f>
        <v>7.2</v>
      </c>
      <c r="S75" s="12" t="n">
        <f aca="false">SUM(S73:S74)</f>
        <v>23.8</v>
      </c>
      <c r="T75" s="12" t="n">
        <f aca="false">SUM(T73:T74)</f>
        <v>30</v>
      </c>
    </row>
    <row collapsed="false" customFormat="false" customHeight="false" hidden="false" ht="14.05" outlineLevel="0" r="76">
      <c r="A76" s="7"/>
      <c r="B76" s="11" t="s">
        <v>59</v>
      </c>
      <c r="C76" s="12" t="n">
        <f aca="false">C54+C63+C75</f>
        <v>1555</v>
      </c>
      <c r="D76" s="12" t="n">
        <f aca="false">D54+D63+D75</f>
        <v>60.76</v>
      </c>
      <c r="E76" s="12" t="n">
        <f aca="false">E54+E63+E75</f>
        <v>52.81</v>
      </c>
      <c r="F76" s="12" t="n">
        <f aca="false">F54+F63+F75</f>
        <v>233.15</v>
      </c>
      <c r="G76" s="12" t="n">
        <f aca="false">G54+G63+G75</f>
        <v>1661.61</v>
      </c>
      <c r="H76" s="12" t="n">
        <f aca="false">H54+H63+H75</f>
        <v>0.703</v>
      </c>
      <c r="I76" s="12" t="n">
        <f aca="false">I54+I63+I75</f>
        <v>14.872</v>
      </c>
      <c r="J76" s="12" t="n">
        <f aca="false">J54+J63+J75</f>
        <v>42.771</v>
      </c>
      <c r="K76" s="12" t="n">
        <f aca="false">K54+K63+K75</f>
        <v>182.07</v>
      </c>
      <c r="L76" s="12" t="n">
        <f aca="false">L54+L63+L75</f>
        <v>14.979</v>
      </c>
      <c r="M76" s="12" t="n">
        <f aca="false">M54+M63+M75</f>
        <v>849.33</v>
      </c>
      <c r="N76" s="12" t="n">
        <f aca="false">N54+N63+N75</f>
        <v>483.76</v>
      </c>
      <c r="O76" s="12" t="n">
        <f aca="false">O54+O63+O75</f>
        <v>179.54</v>
      </c>
      <c r="P76" s="12" t="n">
        <f aca="false">P54+P63+P75</f>
        <v>266.38</v>
      </c>
      <c r="Q76" s="12" t="n">
        <f aca="false">Q54+Q63+Q75</f>
        <v>1000.79</v>
      </c>
      <c r="R76" s="12" t="n">
        <f aca="false">R54+R63+R75</f>
        <v>89.62</v>
      </c>
      <c r="S76" s="12" t="n">
        <f aca="false">S54+S63+S75</f>
        <v>74.63</v>
      </c>
      <c r="T76" s="12" t="n">
        <f aca="false">T54+T63+T75</f>
        <v>206.08</v>
      </c>
    </row>
    <row collapsed="false" customFormat="false" customHeight="true" hidden="false" ht="11.35" outlineLevel="0" r="77">
      <c r="A77" s="24" t="s">
        <v>86</v>
      </c>
      <c r="B77" s="24"/>
      <c r="C77" s="24"/>
      <c r="D77" s="24"/>
      <c r="E77" s="24"/>
      <c r="F77" s="24"/>
      <c r="G77" s="24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collapsed="false" customFormat="false" customHeight="true" hidden="false" ht="11.35" outlineLevel="0" r="78">
      <c r="A78" s="24" t="s">
        <v>1</v>
      </c>
      <c r="B78" s="24"/>
      <c r="C78" s="24"/>
      <c r="D78" s="24"/>
      <c r="E78" s="24"/>
      <c r="F78" s="24"/>
      <c r="G78" s="24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collapsed="false" customFormat="false" customHeight="true" hidden="false" ht="11.35" outlineLevel="0" r="79">
      <c r="A79" s="24" t="s">
        <v>2</v>
      </c>
      <c r="B79" s="24"/>
      <c r="C79" s="24"/>
      <c r="D79" s="24"/>
      <c r="E79" s="24"/>
      <c r="F79" s="24"/>
      <c r="G79" s="24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collapsed="false" customFormat="false" customHeight="true" hidden="false" ht="11.35" outlineLevel="0" r="80">
      <c r="A80" s="24" t="s">
        <v>87</v>
      </c>
      <c r="B80" s="24"/>
      <c r="C80" s="24"/>
      <c r="D80" s="24"/>
      <c r="E80" s="24"/>
      <c r="F80" s="24"/>
      <c r="G80" s="2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collapsed="false" customFormat="false" customHeight="true" hidden="false" ht="11.35" outlineLevel="0" r="81">
      <c r="A81" s="26" t="s">
        <v>88</v>
      </c>
      <c r="B81" s="26"/>
      <c r="C81" s="26"/>
      <c r="D81" s="26"/>
      <c r="E81" s="26"/>
      <c r="F81" s="26"/>
      <c r="G81" s="26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</row>
    <row collapsed="false" customFormat="false" customHeight="true" hidden="false" ht="11.35" outlineLevel="0" r="82">
      <c r="A82" s="5" t="s">
        <v>5</v>
      </c>
      <c r="B82" s="5" t="s">
        <v>6</v>
      </c>
      <c r="C82" s="6" t="s">
        <v>7</v>
      </c>
      <c r="D82" s="1" t="s">
        <v>8</v>
      </c>
      <c r="E82" s="1"/>
      <c r="F82" s="1"/>
      <c r="G82" s="6" t="s">
        <v>9</v>
      </c>
      <c r="H82" s="43" t="s">
        <v>10</v>
      </c>
      <c r="I82" s="43"/>
      <c r="J82" s="43"/>
      <c r="K82" s="43"/>
      <c r="L82" s="43"/>
      <c r="M82" s="43" t="s">
        <v>11</v>
      </c>
      <c r="N82" s="43"/>
      <c r="O82" s="43"/>
      <c r="P82" s="43"/>
      <c r="Q82" s="13"/>
      <c r="R82" s="13"/>
      <c r="S82" s="13"/>
      <c r="T82" s="13"/>
    </row>
    <row collapsed="false" customFormat="false" customHeight="true" hidden="false" ht="11.35" outlineLevel="0" r="83">
      <c r="A83" s="5"/>
      <c r="B83" s="5"/>
      <c r="C83" s="5"/>
      <c r="D83" s="5" t="s">
        <v>12</v>
      </c>
      <c r="E83" s="5" t="s">
        <v>13</v>
      </c>
      <c r="F83" s="5" t="s">
        <v>14</v>
      </c>
      <c r="G83" s="6"/>
      <c r="H83" s="43" t="s">
        <v>15</v>
      </c>
      <c r="I83" s="43" t="s">
        <v>16</v>
      </c>
      <c r="J83" s="43" t="s">
        <v>17</v>
      </c>
      <c r="K83" s="43" t="s">
        <v>18</v>
      </c>
      <c r="L83" s="43" t="s">
        <v>19</v>
      </c>
      <c r="M83" s="43" t="s">
        <v>20</v>
      </c>
      <c r="N83" s="43" t="s">
        <v>21</v>
      </c>
      <c r="O83" s="43" t="s">
        <v>22</v>
      </c>
      <c r="P83" s="43" t="s">
        <v>23</v>
      </c>
      <c r="Q83" s="43" t="s">
        <v>24</v>
      </c>
      <c r="R83" s="43" t="s">
        <v>25</v>
      </c>
      <c r="S83" s="43" t="s">
        <v>26</v>
      </c>
      <c r="T83" s="43" t="s">
        <v>27</v>
      </c>
    </row>
    <row collapsed="false" customFormat="false" customHeight="true" hidden="false" ht="11.35" outlineLevel="0" r="84">
      <c r="A84" s="7" t="s">
        <v>28</v>
      </c>
      <c r="B84" s="7"/>
      <c r="C84" s="7"/>
      <c r="D84" s="7"/>
      <c r="E84" s="7"/>
      <c r="F84" s="7"/>
      <c r="G84" s="7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</row>
    <row collapsed="false" customFormat="false" customHeight="true" hidden="false" ht="11.35" outlineLevel="0" r="85">
      <c r="A85" s="14" t="s">
        <v>89</v>
      </c>
      <c r="B85" s="11" t="s">
        <v>90</v>
      </c>
      <c r="C85" s="12" t="n">
        <v>80</v>
      </c>
      <c r="D85" s="12" t="n">
        <v>7.64</v>
      </c>
      <c r="E85" s="12" t="n">
        <v>8.88</v>
      </c>
      <c r="F85" s="12" t="n">
        <v>9.15</v>
      </c>
      <c r="G85" s="12" t="n">
        <v>148.44</v>
      </c>
      <c r="H85" s="13" t="n">
        <v>0.048</v>
      </c>
      <c r="I85" s="13" t="n">
        <v>0.053</v>
      </c>
      <c r="J85" s="13" t="n">
        <v>2.11</v>
      </c>
      <c r="K85" s="13" t="n">
        <v>17.78</v>
      </c>
      <c r="L85" s="13" t="n">
        <v>0</v>
      </c>
      <c r="M85" s="13" t="n">
        <v>89.46</v>
      </c>
      <c r="N85" s="13" t="n">
        <v>17.6</v>
      </c>
      <c r="O85" s="13" t="n">
        <v>22.22</v>
      </c>
      <c r="P85" s="13" t="n">
        <v>1.327</v>
      </c>
      <c r="Q85" s="13" t="n">
        <v>178.67</v>
      </c>
      <c r="R85" s="13" t="n">
        <v>16</v>
      </c>
      <c r="S85" s="13" t="n">
        <v>3.2</v>
      </c>
      <c r="T85" s="13" t="n">
        <v>49.33</v>
      </c>
    </row>
    <row collapsed="false" customFormat="false" customHeight="true" hidden="false" ht="11.35" outlineLevel="0" r="86">
      <c r="A86" s="14" t="s">
        <v>91</v>
      </c>
      <c r="B86" s="15" t="s">
        <v>92</v>
      </c>
      <c r="C86" s="12" t="n">
        <v>165</v>
      </c>
      <c r="D86" s="12" t="n">
        <v>3.46</v>
      </c>
      <c r="E86" s="12" t="n">
        <v>7.26</v>
      </c>
      <c r="F86" s="12" t="n">
        <v>17.98</v>
      </c>
      <c r="G86" s="12" t="n">
        <v>151.8</v>
      </c>
      <c r="H86" s="13" t="n">
        <v>0.149</v>
      </c>
      <c r="I86" s="13" t="n">
        <v>0</v>
      </c>
      <c r="J86" s="13" t="n">
        <v>5.61</v>
      </c>
      <c r="K86" s="13" t="n">
        <v>0.05</v>
      </c>
      <c r="L86" s="13" t="n">
        <v>0.165</v>
      </c>
      <c r="M86" s="13" t="n">
        <v>94.05</v>
      </c>
      <c r="N86" s="13" t="n">
        <v>42.9</v>
      </c>
      <c r="O86" s="13" t="n">
        <v>31.35</v>
      </c>
      <c r="P86" s="13" t="n">
        <v>1.155</v>
      </c>
      <c r="Q86" s="13"/>
      <c r="R86" s="13" t="n">
        <v>0</v>
      </c>
      <c r="S86" s="13" t="n">
        <v>0</v>
      </c>
      <c r="T86" s="13" t="n">
        <v>0</v>
      </c>
    </row>
    <row collapsed="false" customFormat="false" customHeight="true" hidden="false" ht="11.35" outlineLevel="0" r="87">
      <c r="A87" s="14" t="s">
        <v>93</v>
      </c>
      <c r="B87" s="11" t="s">
        <v>94</v>
      </c>
      <c r="C87" s="20" t="n">
        <v>200</v>
      </c>
      <c r="D87" s="20" t="n">
        <v>0.14</v>
      </c>
      <c r="E87" s="20" t="n">
        <v>0.04</v>
      </c>
      <c r="F87" s="20" t="n">
        <v>16.08</v>
      </c>
      <c r="G87" s="20" t="n">
        <v>64.8</v>
      </c>
      <c r="H87" s="13"/>
      <c r="I87" s="13"/>
      <c r="J87" s="13" t="n">
        <v>0.48</v>
      </c>
      <c r="K87" s="13" t="n">
        <v>0.36</v>
      </c>
      <c r="L87" s="13"/>
      <c r="M87" s="13" t="n">
        <v>4.2</v>
      </c>
      <c r="N87" s="13" t="n">
        <v>12.6</v>
      </c>
      <c r="O87" s="13" t="n">
        <v>2</v>
      </c>
      <c r="P87" s="13" t="n">
        <v>0.5</v>
      </c>
      <c r="Q87" s="13" t="n">
        <v>48.6</v>
      </c>
      <c r="R87" s="13" t="n">
        <v>0.2</v>
      </c>
      <c r="S87" s="13" t="n">
        <v>0</v>
      </c>
      <c r="T87" s="13" t="n">
        <v>0</v>
      </c>
    </row>
    <row collapsed="false" customFormat="false" customHeight="true" hidden="false" ht="11.35" outlineLevel="0" r="88">
      <c r="A88" s="16" t="s">
        <v>35</v>
      </c>
      <c r="B88" s="11" t="s">
        <v>36</v>
      </c>
      <c r="C88" s="12" t="n">
        <v>55</v>
      </c>
      <c r="D88" s="12" t="n">
        <v>4.18</v>
      </c>
      <c r="E88" s="12" t="n">
        <v>0.44</v>
      </c>
      <c r="F88" s="12" t="n">
        <v>27.06</v>
      </c>
      <c r="G88" s="12" t="n">
        <v>129.25</v>
      </c>
      <c r="H88" s="13" t="n">
        <v>0.066</v>
      </c>
      <c r="I88" s="13"/>
      <c r="J88" s="13"/>
      <c r="K88" s="13"/>
      <c r="L88" s="13" t="n">
        <v>0.605</v>
      </c>
      <c r="M88" s="13" t="n">
        <v>35.75</v>
      </c>
      <c r="N88" s="13" t="n">
        <v>11</v>
      </c>
      <c r="O88" s="13" t="n">
        <v>7.7</v>
      </c>
      <c r="P88" s="13" t="n">
        <v>0.605</v>
      </c>
      <c r="Q88" s="13" t="n">
        <v>42.29</v>
      </c>
      <c r="R88" s="13" t="n">
        <v>1.92</v>
      </c>
      <c r="S88" s="13" t="n">
        <v>3.08</v>
      </c>
      <c r="T88" s="13" t="n">
        <v>0.97</v>
      </c>
    </row>
    <row collapsed="false" customFormat="false" customHeight="true" hidden="false" ht="11.35" outlineLevel="0" r="89">
      <c r="A89" s="7"/>
      <c r="B89" s="11" t="s">
        <v>37</v>
      </c>
      <c r="C89" s="12" t="n">
        <f aca="false">C85+C86+C52+C88</f>
        <v>500</v>
      </c>
      <c r="D89" s="45" t="n">
        <f aca="false">D85+D86+D52+D88</f>
        <v>15.38</v>
      </c>
      <c r="E89" s="12" t="n">
        <f aca="false">E85+E86+E52+E88</f>
        <v>16.58</v>
      </c>
      <c r="F89" s="12" t="n">
        <f aca="false">F85+F86+F52+F88</f>
        <v>69.19</v>
      </c>
      <c r="G89" s="12" t="n">
        <f aca="false">G85+G86+G52+G88</f>
        <v>489.49</v>
      </c>
      <c r="H89" s="12" t="n">
        <f aca="false">H85+H86+H52+H88</f>
        <v>0.263</v>
      </c>
      <c r="I89" s="12" t="n">
        <f aca="false">I85+I86+I52+I88</f>
        <v>0.053</v>
      </c>
      <c r="J89" s="12" t="n">
        <f aca="false">J85+J86+J52+J88</f>
        <v>7.72</v>
      </c>
      <c r="K89" s="12" t="n">
        <f aca="false">K85+K86+K52+K88</f>
        <v>17.83</v>
      </c>
      <c r="L89" s="12" t="n">
        <f aca="false">L85+L86+L52+L88</f>
        <v>0.77</v>
      </c>
      <c r="M89" s="12" t="n">
        <f aca="false">M85+M86+M52+M88</f>
        <v>222.26</v>
      </c>
      <c r="N89" s="12" t="n">
        <f aca="false">N85+N86+N52+N88</f>
        <v>82.5</v>
      </c>
      <c r="O89" s="12" t="n">
        <f aca="false">O85+O86+O52+O88</f>
        <v>62.27</v>
      </c>
      <c r="P89" s="12" t="n">
        <f aca="false">P85+P86+P52+P88</f>
        <v>3.387</v>
      </c>
      <c r="Q89" s="12" t="n">
        <f aca="false">Q85+Q86+Q52+Q88</f>
        <v>241.96</v>
      </c>
      <c r="R89" s="12" t="n">
        <f aca="false">R85+R86+R52+R88</f>
        <v>17.92</v>
      </c>
      <c r="S89" s="12" t="n">
        <f aca="false">S85+S86+S52+S88</f>
        <v>6.28</v>
      </c>
      <c r="T89" s="12" t="n">
        <f aca="false">T85+T86+T52+T88</f>
        <v>50.3</v>
      </c>
    </row>
    <row collapsed="false" customFormat="false" customHeight="true" hidden="false" ht="11.35" outlineLevel="0" r="90">
      <c r="A90" s="7" t="s">
        <v>38</v>
      </c>
      <c r="B90" s="7"/>
      <c r="C90" s="7"/>
      <c r="D90" s="7"/>
      <c r="E90" s="7"/>
      <c r="F90" s="7"/>
      <c r="G90" s="7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collapsed="false" customFormat="false" customHeight="true" hidden="false" ht="11.35" outlineLevel="0" r="91">
      <c r="A91" s="11" t="s">
        <v>95</v>
      </c>
      <c r="B91" s="15" t="s">
        <v>96</v>
      </c>
      <c r="C91" s="12" t="n">
        <v>60</v>
      </c>
      <c r="D91" s="11" t="n">
        <v>0.94</v>
      </c>
      <c r="E91" s="11" t="n">
        <v>3.92</v>
      </c>
      <c r="F91" s="11" t="n">
        <v>4.8</v>
      </c>
      <c r="G91" s="11" t="n">
        <v>57.75</v>
      </c>
      <c r="H91" s="13" t="n">
        <v>0.02</v>
      </c>
      <c r="I91" s="13" t="n">
        <v>0.01</v>
      </c>
      <c r="J91" s="13" t="n">
        <v>5.04</v>
      </c>
      <c r="K91" s="13" t="n">
        <v>72.9</v>
      </c>
      <c r="L91" s="13" t="n">
        <v>2.76</v>
      </c>
      <c r="M91" s="13" t="n">
        <v>24</v>
      </c>
      <c r="N91" s="13" t="n">
        <v>13.8</v>
      </c>
      <c r="O91" s="13" t="n">
        <v>10.8</v>
      </c>
      <c r="P91" s="13" t="n">
        <v>0.48</v>
      </c>
      <c r="Q91" s="13" t="n">
        <v>128</v>
      </c>
      <c r="R91" s="13" t="n">
        <v>7.9</v>
      </c>
      <c r="S91" s="13" t="n">
        <v>0.14</v>
      </c>
      <c r="T91" s="13" t="n">
        <v>12</v>
      </c>
    </row>
    <row collapsed="false" customFormat="false" customHeight="true" hidden="false" ht="11.35" outlineLevel="0" r="92">
      <c r="A92" s="14" t="s">
        <v>97</v>
      </c>
      <c r="B92" s="15" t="s">
        <v>98</v>
      </c>
      <c r="C92" s="12" t="n">
        <v>200</v>
      </c>
      <c r="D92" s="20" t="n">
        <v>1.67</v>
      </c>
      <c r="E92" s="20" t="n">
        <v>5.064</v>
      </c>
      <c r="F92" s="20" t="n">
        <v>8.51</v>
      </c>
      <c r="G92" s="20" t="n">
        <v>86.26</v>
      </c>
      <c r="H92" s="13" t="n">
        <v>0.05</v>
      </c>
      <c r="I92" s="13" t="n">
        <v>0.03</v>
      </c>
      <c r="J92" s="13" t="n">
        <v>14.78</v>
      </c>
      <c r="K92" s="13" t="n">
        <v>112.2</v>
      </c>
      <c r="L92" s="13" t="n">
        <v>1.9</v>
      </c>
      <c r="M92" s="13" t="n">
        <v>38</v>
      </c>
      <c r="N92" s="13" t="n">
        <v>27.2</v>
      </c>
      <c r="O92" s="13" t="n">
        <v>17.8</v>
      </c>
      <c r="P92" s="13" t="n">
        <v>0.64</v>
      </c>
      <c r="Q92" s="13" t="n">
        <v>242.4</v>
      </c>
      <c r="R92" s="13" t="n">
        <v>15</v>
      </c>
      <c r="S92" s="13" t="n">
        <v>0.22</v>
      </c>
      <c r="T92" s="13" t="n">
        <v>20.6</v>
      </c>
    </row>
    <row collapsed="false" customFormat="false" customHeight="true" hidden="false" ht="11.35" outlineLevel="0" r="93">
      <c r="A93" s="11" t="s">
        <v>99</v>
      </c>
      <c r="B93" s="15" t="s">
        <v>100</v>
      </c>
      <c r="C93" s="12" t="n">
        <v>90</v>
      </c>
      <c r="D93" s="20" t="n">
        <v>14.31</v>
      </c>
      <c r="E93" s="20" t="n">
        <v>12.96</v>
      </c>
      <c r="F93" s="20" t="n">
        <v>14.4</v>
      </c>
      <c r="G93" s="20" t="n">
        <v>234.9</v>
      </c>
      <c r="H93" s="11" t="n">
        <v>0.05</v>
      </c>
      <c r="I93" s="11"/>
      <c r="J93" s="11" t="n">
        <v>0</v>
      </c>
      <c r="K93" s="11" t="n">
        <v>0.012</v>
      </c>
      <c r="L93" s="11" t="n">
        <v>0.54</v>
      </c>
      <c r="M93" s="11" t="n">
        <v>90.9</v>
      </c>
      <c r="N93" s="11" t="n">
        <v>16.53</v>
      </c>
      <c r="O93" s="11" t="n">
        <v>26.55</v>
      </c>
      <c r="P93" s="11" t="n">
        <v>2.7</v>
      </c>
      <c r="Q93" s="11"/>
      <c r="R93" s="11"/>
      <c r="S93" s="11"/>
      <c r="T93" s="11"/>
    </row>
    <row collapsed="false" customFormat="false" customHeight="true" hidden="false" ht="11.35" outlineLevel="0" r="94">
      <c r="A94" s="11" t="s">
        <v>76</v>
      </c>
      <c r="B94" s="11" t="s">
        <v>101</v>
      </c>
      <c r="C94" s="20" t="n">
        <v>150</v>
      </c>
      <c r="D94" s="20" t="n">
        <v>4.5</v>
      </c>
      <c r="E94" s="20" t="n">
        <v>6.75</v>
      </c>
      <c r="F94" s="20" t="n">
        <v>22.35</v>
      </c>
      <c r="G94" s="20" t="n">
        <v>171</v>
      </c>
      <c r="H94" s="11" t="n">
        <v>0.21</v>
      </c>
      <c r="I94" s="11" t="n">
        <v>0.15</v>
      </c>
      <c r="J94" s="11"/>
      <c r="K94" s="11" t="n">
        <v>19.2</v>
      </c>
      <c r="L94" s="11" t="n">
        <v>0.45</v>
      </c>
      <c r="M94" s="11" t="n">
        <v>164.35</v>
      </c>
      <c r="N94" s="11" t="n">
        <v>15</v>
      </c>
      <c r="O94" s="11" t="n">
        <v>120</v>
      </c>
      <c r="P94" s="11" t="n">
        <v>4.2</v>
      </c>
      <c r="Q94" s="11" t="n">
        <v>219</v>
      </c>
      <c r="R94" s="11" t="n">
        <v>22.26</v>
      </c>
      <c r="S94" s="11" t="n">
        <v>3.48</v>
      </c>
      <c r="T94" s="11" t="n">
        <v>15.97</v>
      </c>
    </row>
    <row collapsed="false" customFormat="false" customHeight="true" hidden="false" ht="11.35" outlineLevel="0" r="95">
      <c r="A95" s="14" t="s">
        <v>102</v>
      </c>
      <c r="B95" s="15" t="s">
        <v>103</v>
      </c>
      <c r="C95" s="12" t="n">
        <v>180</v>
      </c>
      <c r="D95" s="12" t="n">
        <v>0.3</v>
      </c>
      <c r="E95" s="12" t="n">
        <v>0</v>
      </c>
      <c r="F95" s="12" t="n">
        <v>20.4</v>
      </c>
      <c r="G95" s="12" t="n">
        <v>82.78</v>
      </c>
      <c r="H95" s="13" t="n">
        <v>0.018</v>
      </c>
      <c r="I95" s="13" t="n">
        <v>0.027</v>
      </c>
      <c r="J95" s="13" t="n">
        <v>5.04</v>
      </c>
      <c r="K95" s="13" t="n">
        <v>63</v>
      </c>
      <c r="L95" s="13" t="n">
        <v>0.099</v>
      </c>
      <c r="M95" s="13" t="n">
        <v>5.54</v>
      </c>
      <c r="N95" s="13" t="n">
        <v>25.2</v>
      </c>
      <c r="O95" s="13" t="n">
        <v>1.15</v>
      </c>
      <c r="P95" s="13" t="n">
        <v>256.5</v>
      </c>
      <c r="Q95" s="13" t="n">
        <v>256.5</v>
      </c>
      <c r="R95" s="13"/>
      <c r="S95" s="13"/>
      <c r="T95" s="13"/>
    </row>
    <row collapsed="false" customFormat="false" customHeight="true" hidden="false" ht="11.35" outlineLevel="0" r="96">
      <c r="A96" s="16" t="s">
        <v>35</v>
      </c>
      <c r="B96" s="11" t="s">
        <v>36</v>
      </c>
      <c r="C96" s="12" t="n">
        <v>50</v>
      </c>
      <c r="D96" s="12" t="n">
        <v>3.8</v>
      </c>
      <c r="E96" s="12" t="n">
        <v>0.4</v>
      </c>
      <c r="F96" s="12" t="n">
        <v>24.6</v>
      </c>
      <c r="G96" s="12" t="n">
        <v>117.5</v>
      </c>
      <c r="H96" s="13" t="n">
        <v>0.06</v>
      </c>
      <c r="I96" s="13"/>
      <c r="J96" s="13"/>
      <c r="K96" s="13"/>
      <c r="L96" s="13" t="n">
        <v>0.55</v>
      </c>
      <c r="M96" s="13" t="n">
        <v>32.5</v>
      </c>
      <c r="N96" s="13" t="n">
        <v>10</v>
      </c>
      <c r="O96" s="13" t="n">
        <v>7</v>
      </c>
      <c r="P96" s="13" t="n">
        <v>0.55</v>
      </c>
      <c r="Q96" s="13" t="n">
        <v>38.45</v>
      </c>
      <c r="R96" s="13" t="n">
        <v>1.75</v>
      </c>
      <c r="S96" s="13" t="n">
        <v>2.8</v>
      </c>
      <c r="T96" s="13" t="n">
        <v>0.88</v>
      </c>
    </row>
    <row collapsed="false" customFormat="false" customHeight="true" hidden="false" ht="11.35" outlineLevel="0" r="97">
      <c r="A97" s="21" t="s">
        <v>47</v>
      </c>
      <c r="B97" s="20" t="s">
        <v>48</v>
      </c>
      <c r="C97" s="12" t="n">
        <v>40</v>
      </c>
      <c r="D97" s="12" t="n">
        <v>2.64</v>
      </c>
      <c r="E97" s="12" t="n">
        <v>0.48</v>
      </c>
      <c r="F97" s="12" t="n">
        <v>13.6</v>
      </c>
      <c r="G97" s="12" t="n">
        <v>72.4</v>
      </c>
      <c r="H97" s="13" t="n">
        <v>0.072</v>
      </c>
      <c r="I97" s="13" t="n">
        <v>0.036</v>
      </c>
      <c r="J97" s="13"/>
      <c r="K97" s="13"/>
      <c r="L97" s="13"/>
      <c r="M97" s="13" t="n">
        <v>62.4</v>
      </c>
      <c r="N97" s="13" t="n">
        <v>14</v>
      </c>
      <c r="O97" s="13" t="n">
        <v>18.8</v>
      </c>
      <c r="P97" s="13" t="n">
        <v>1.56</v>
      </c>
      <c r="Q97" s="13" t="n">
        <v>97.6</v>
      </c>
      <c r="R97" s="13" t="n">
        <v>1.28</v>
      </c>
      <c r="S97" s="13" t="n">
        <v>2.2</v>
      </c>
      <c r="T97" s="13" t="n">
        <v>9.6</v>
      </c>
    </row>
    <row collapsed="false" customFormat="false" customHeight="true" hidden="false" ht="11.35" outlineLevel="0" r="98">
      <c r="A98" s="7"/>
      <c r="B98" s="11" t="s">
        <v>49</v>
      </c>
      <c r="C98" s="12" t="n">
        <f aca="false">C91+C92+C93+C94+C95+C96+C97</f>
        <v>770</v>
      </c>
      <c r="D98" s="12" t="n">
        <f aca="false">D91+D92+D93+D94+D95+D96+D97</f>
        <v>28.16</v>
      </c>
      <c r="E98" s="12" t="n">
        <f aca="false">E91+E92+E93+E94+E95+E96+E97</f>
        <v>29.574</v>
      </c>
      <c r="F98" s="12" t="n">
        <f aca="false">F91+F92+F93+F94+F95+F96+F97</f>
        <v>108.66</v>
      </c>
      <c r="G98" s="12" t="n">
        <f aca="false">G91+G92+G93+G94+G95+G96+G97</f>
        <v>822.59</v>
      </c>
      <c r="H98" s="12" t="n">
        <f aca="false">H91+H92+H93+H94+H95+H96+H97</f>
        <v>0.48</v>
      </c>
      <c r="I98" s="12" t="n">
        <f aca="false">I91+I92+I93+I94+I95+I96+I97</f>
        <v>0.253</v>
      </c>
      <c r="J98" s="12" t="n">
        <f aca="false">J91+J92+J93+J94+J95+J96+J97</f>
        <v>24.86</v>
      </c>
      <c r="K98" s="12" t="n">
        <f aca="false">K91+K92+K93+K94+K95+K96+K97</f>
        <v>267.312</v>
      </c>
      <c r="L98" s="12" t="n">
        <f aca="false">L91+L92+L93+L94+L95+L96+L97</f>
        <v>6.299</v>
      </c>
      <c r="M98" s="12" t="n">
        <f aca="false">M91+M92+M93+M94+M95+M96+M97</f>
        <v>417.69</v>
      </c>
      <c r="N98" s="12" t="n">
        <f aca="false">N91+N92+N93+N94+N95+N96+N97</f>
        <v>121.73</v>
      </c>
      <c r="O98" s="12" t="n">
        <f aca="false">O91+O92+O93+O94+O95+O96+O97</f>
        <v>202.1</v>
      </c>
      <c r="P98" s="12" t="n">
        <f aca="false">P91+P92+P93+P94+P95+P96+P97</f>
        <v>266.63</v>
      </c>
      <c r="Q98" s="12" t="n">
        <f aca="false">Q91+Q92+Q93+Q94+Q95+Q96+Q97</f>
        <v>981.95</v>
      </c>
      <c r="R98" s="12" t="n">
        <f aca="false">R91+R92+R93+R94+R95+R96+R97</f>
        <v>48.19</v>
      </c>
      <c r="S98" s="12" t="n">
        <f aca="false">S91+S92+S93+S94+S95+S96+S97</f>
        <v>8.84</v>
      </c>
      <c r="T98" s="12" t="n">
        <f aca="false">T91+T92+T93+T94+T95+T96+T97</f>
        <v>59.05</v>
      </c>
    </row>
    <row collapsed="false" customFormat="false" customHeight="true" hidden="false" ht="11.35" outlineLevel="0" r="99">
      <c r="A99" s="7" t="s">
        <v>50</v>
      </c>
      <c r="B99" s="7"/>
      <c r="C99" s="7"/>
      <c r="D99" s="7"/>
      <c r="E99" s="7"/>
      <c r="F99" s="7"/>
      <c r="G99" s="7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collapsed="false" customFormat="false" customHeight="true" hidden="false" ht="11.35" outlineLevel="0" r="100">
      <c r="A100" s="11" t="s">
        <v>95</v>
      </c>
      <c r="B100" s="15" t="s">
        <v>96</v>
      </c>
      <c r="C100" s="12" t="n">
        <v>60</v>
      </c>
      <c r="D100" s="11" t="n">
        <v>0.94</v>
      </c>
      <c r="E100" s="11" t="n">
        <v>3.92</v>
      </c>
      <c r="F100" s="11" t="n">
        <v>4.8</v>
      </c>
      <c r="G100" s="11" t="n">
        <v>57.75</v>
      </c>
      <c r="H100" s="13" t="n">
        <v>0.02</v>
      </c>
      <c r="I100" s="13" t="n">
        <v>0.01</v>
      </c>
      <c r="J100" s="13" t="n">
        <v>5.04</v>
      </c>
      <c r="K100" s="13" t="n">
        <v>72.9</v>
      </c>
      <c r="L100" s="13" t="n">
        <v>2.76</v>
      </c>
      <c r="M100" s="13" t="n">
        <v>24</v>
      </c>
      <c r="N100" s="13" t="n">
        <v>13.8</v>
      </c>
      <c r="O100" s="13" t="n">
        <v>10.8</v>
      </c>
      <c r="P100" s="13" t="n">
        <v>0.48</v>
      </c>
      <c r="Q100" s="13" t="n">
        <v>128</v>
      </c>
      <c r="R100" s="13" t="n">
        <v>7.9</v>
      </c>
      <c r="S100" s="13" t="n">
        <v>0.14</v>
      </c>
      <c r="T100" s="13" t="n">
        <v>12</v>
      </c>
    </row>
    <row collapsed="false" customFormat="false" customHeight="true" hidden="false" ht="11.35" outlineLevel="0" r="101">
      <c r="A101" s="14" t="s">
        <v>97</v>
      </c>
      <c r="B101" s="15" t="s">
        <v>98</v>
      </c>
      <c r="C101" s="12" t="n">
        <v>200</v>
      </c>
      <c r="D101" s="20" t="n">
        <v>1.67</v>
      </c>
      <c r="E101" s="20" t="n">
        <v>5.06</v>
      </c>
      <c r="F101" s="20" t="n">
        <v>8.51</v>
      </c>
      <c r="G101" s="20" t="n">
        <v>86.26</v>
      </c>
      <c r="H101" s="13" t="n">
        <v>0.05</v>
      </c>
      <c r="I101" s="13" t="n">
        <v>0.03</v>
      </c>
      <c r="J101" s="13" t="n">
        <v>14.78</v>
      </c>
      <c r="K101" s="13" t="n">
        <v>112.2</v>
      </c>
      <c r="L101" s="13" t="n">
        <v>1.9</v>
      </c>
      <c r="M101" s="13" t="n">
        <v>38</v>
      </c>
      <c r="N101" s="13" t="n">
        <v>27.2</v>
      </c>
      <c r="O101" s="13" t="n">
        <v>17.8</v>
      </c>
      <c r="P101" s="13" t="n">
        <v>0.64</v>
      </c>
      <c r="Q101" s="13" t="n">
        <v>242.4</v>
      </c>
      <c r="R101" s="13" t="n">
        <v>15</v>
      </c>
      <c r="S101" s="13" t="n">
        <v>0.22</v>
      </c>
      <c r="T101" s="13" t="n">
        <v>20.6</v>
      </c>
    </row>
    <row collapsed="false" customFormat="false" customHeight="true" hidden="false" ht="11.35" outlineLevel="0" r="102">
      <c r="A102" s="14" t="s">
        <v>89</v>
      </c>
      <c r="B102" s="11" t="s">
        <v>90</v>
      </c>
      <c r="C102" s="12" t="n">
        <v>100</v>
      </c>
      <c r="D102" s="12" t="n">
        <v>11.69</v>
      </c>
      <c r="E102" s="12" t="n">
        <v>10.81</v>
      </c>
      <c r="F102" s="12" t="n">
        <v>8.22</v>
      </c>
      <c r="G102" s="12" t="n">
        <v>182.6</v>
      </c>
      <c r="H102" s="13" t="n">
        <v>0.06</v>
      </c>
      <c r="I102" s="13" t="n">
        <v>0.066</v>
      </c>
      <c r="J102" s="13" t="n">
        <v>2.63</v>
      </c>
      <c r="K102" s="13" t="n">
        <v>22.22</v>
      </c>
      <c r="L102" s="13" t="n">
        <v>0</v>
      </c>
      <c r="M102" s="13" t="n">
        <v>111.82</v>
      </c>
      <c r="N102" s="13" t="n">
        <v>22</v>
      </c>
      <c r="O102" s="13" t="n">
        <v>27.78</v>
      </c>
      <c r="P102" s="13" t="n">
        <v>1.66</v>
      </c>
      <c r="Q102" s="13" t="n">
        <v>223.34</v>
      </c>
      <c r="R102" s="13" t="n">
        <v>20</v>
      </c>
      <c r="S102" s="13" t="n">
        <v>4</v>
      </c>
      <c r="T102" s="13" t="n">
        <v>61.66</v>
      </c>
    </row>
    <row collapsed="false" customFormat="false" customHeight="true" hidden="false" ht="11.35" outlineLevel="0" r="103">
      <c r="A103" s="14" t="s">
        <v>91</v>
      </c>
      <c r="B103" s="15" t="s">
        <v>92</v>
      </c>
      <c r="C103" s="12" t="n">
        <v>160</v>
      </c>
      <c r="D103" s="12" t="n">
        <v>3.36</v>
      </c>
      <c r="E103" s="12" t="n">
        <v>7.04</v>
      </c>
      <c r="F103" s="12" t="n">
        <v>17.44</v>
      </c>
      <c r="G103" s="12" t="n">
        <v>147.2</v>
      </c>
      <c r="H103" s="13" t="n">
        <v>0.144</v>
      </c>
      <c r="I103" s="13" t="n">
        <v>0</v>
      </c>
      <c r="J103" s="13" t="n">
        <v>5.44</v>
      </c>
      <c r="K103" s="13" t="n">
        <v>0.048</v>
      </c>
      <c r="L103" s="13" t="n">
        <v>0.16</v>
      </c>
      <c r="M103" s="13" t="n">
        <v>91.2</v>
      </c>
      <c r="N103" s="13" t="n">
        <v>41.6</v>
      </c>
      <c r="O103" s="13" t="n">
        <v>30.4</v>
      </c>
      <c r="P103" s="13" t="n">
        <v>1.12</v>
      </c>
      <c r="Q103" s="13"/>
      <c r="R103" s="13" t="n">
        <v>0</v>
      </c>
      <c r="S103" s="13" t="n">
        <v>0</v>
      </c>
      <c r="T103" s="13" t="n">
        <v>0</v>
      </c>
    </row>
    <row collapsed="false" customFormat="false" customHeight="true" hidden="false" ht="11.35" outlineLevel="0" r="104">
      <c r="A104" s="14" t="s">
        <v>102</v>
      </c>
      <c r="B104" s="15" t="s">
        <v>103</v>
      </c>
      <c r="C104" s="12" t="n">
        <v>180</v>
      </c>
      <c r="D104" s="12" t="n">
        <v>0.3</v>
      </c>
      <c r="E104" s="12" t="n">
        <v>0</v>
      </c>
      <c r="F104" s="12" t="n">
        <v>20.4</v>
      </c>
      <c r="G104" s="12" t="n">
        <v>82.78</v>
      </c>
      <c r="H104" s="13" t="n">
        <v>0.018</v>
      </c>
      <c r="I104" s="13" t="n">
        <v>0.027</v>
      </c>
      <c r="J104" s="13" t="n">
        <v>5.04</v>
      </c>
      <c r="K104" s="13" t="n">
        <v>63</v>
      </c>
      <c r="L104" s="13" t="n">
        <v>0.099</v>
      </c>
      <c r="M104" s="13" t="n">
        <v>5.54</v>
      </c>
      <c r="N104" s="13" t="n">
        <v>25.2</v>
      </c>
      <c r="O104" s="13" t="n">
        <v>1.15</v>
      </c>
      <c r="P104" s="13" t="n">
        <v>256.5</v>
      </c>
      <c r="Q104" s="13" t="n">
        <v>256.5</v>
      </c>
      <c r="R104" s="13"/>
      <c r="S104" s="13"/>
      <c r="T104" s="13"/>
    </row>
    <row collapsed="false" customFormat="false" customHeight="true" hidden="false" ht="11.35" outlineLevel="0" r="105">
      <c r="A105" s="16" t="s">
        <v>35</v>
      </c>
      <c r="B105" s="11" t="s">
        <v>36</v>
      </c>
      <c r="C105" s="12" t="n">
        <v>75</v>
      </c>
      <c r="D105" s="12" t="n">
        <v>5.7</v>
      </c>
      <c r="E105" s="12" t="n">
        <v>0.6</v>
      </c>
      <c r="F105" s="12" t="n">
        <v>36.9</v>
      </c>
      <c r="G105" s="12" t="n">
        <v>176.25</v>
      </c>
      <c r="H105" s="13" t="n">
        <v>0.075</v>
      </c>
      <c r="I105" s="13"/>
      <c r="J105" s="13"/>
      <c r="K105" s="13"/>
      <c r="L105" s="13" t="n">
        <v>0.82</v>
      </c>
      <c r="M105" s="13" t="n">
        <v>15</v>
      </c>
      <c r="N105" s="13" t="n">
        <v>48.75</v>
      </c>
      <c r="O105" s="13" t="n">
        <v>10.5</v>
      </c>
      <c r="P105" s="13" t="n">
        <v>0.82</v>
      </c>
      <c r="Q105" s="13" t="n">
        <v>57.67</v>
      </c>
      <c r="R105" s="13" t="n">
        <v>2.62</v>
      </c>
      <c r="S105" s="13" t="n">
        <v>4.2</v>
      </c>
      <c r="T105" s="13" t="n">
        <v>1.31</v>
      </c>
    </row>
    <row collapsed="false" customFormat="false" customHeight="true" hidden="false" ht="11.35" outlineLevel="0" r="106">
      <c r="A106" s="7"/>
      <c r="B106" s="11" t="s">
        <v>49</v>
      </c>
      <c r="C106" s="12" t="n">
        <f aca="false">C100+C101+C102+C103+C60+C105</f>
        <v>795</v>
      </c>
      <c r="D106" s="46" t="n">
        <f aca="false">D100+D101+D102+D103+D60+D105</f>
        <v>23.92</v>
      </c>
      <c r="E106" s="12" t="n">
        <f aca="false">E100+E101+E102+E103+E60+E105</f>
        <v>27.43</v>
      </c>
      <c r="F106" s="12" t="n">
        <f aca="false">F100+F101+F102+F103+F60+F105</f>
        <v>103.76</v>
      </c>
      <c r="G106" s="12" t="n">
        <f aca="false">G100+G101+G102+G103+G60+G105</f>
        <v>763.85</v>
      </c>
      <c r="H106" s="12" t="n">
        <f aca="false">H100+H101+H102+H103+H60+H105</f>
        <v>0.379</v>
      </c>
      <c r="I106" s="12" t="n">
        <f aca="false">I100+I101+I102+I103+I60+I105</f>
        <v>0.106</v>
      </c>
      <c r="J106" s="12" t="n">
        <f aca="false">J100+J101+J102+J103+J60+J105</f>
        <v>29.11</v>
      </c>
      <c r="K106" s="12" t="n">
        <f aca="false">K100+K101+K102+K103+K60+K105</f>
        <v>222.368</v>
      </c>
      <c r="L106" s="12" t="n">
        <f aca="false">L100+L101+L102+L103+L60+L105</f>
        <v>7.32</v>
      </c>
      <c r="M106" s="12" t="n">
        <f aca="false">M100+M101+M102+M103+M60+M105</f>
        <v>324.55</v>
      </c>
      <c r="N106" s="12" t="n">
        <f aca="false">N100+N101+N102+N103+N60+N105</f>
        <v>202.85</v>
      </c>
      <c r="O106" s="12" t="n">
        <f aca="false">O100+O101+O102+O103+O60+O105</f>
        <v>129.31</v>
      </c>
      <c r="P106" s="12" t="n">
        <f aca="false">P100+P101+P102+P103+P60+P105</f>
        <v>5.74</v>
      </c>
      <c r="Q106" s="12" t="n">
        <f aca="false">Q100+Q101+Q102+Q103+Q60+Q105</f>
        <v>701.41</v>
      </c>
      <c r="R106" s="12" t="n">
        <f aca="false">R100+R101+R102+R103+R60+R105</f>
        <v>45.52</v>
      </c>
      <c r="S106" s="12" t="n">
        <f aca="false">S100+S101+S102+S103+S60+S105</f>
        <v>8.56</v>
      </c>
      <c r="T106" s="12" t="n">
        <f aca="false">T100+T101+T102+T103+T60+T105</f>
        <v>95.57</v>
      </c>
    </row>
    <row collapsed="false" customFormat="false" customHeight="true" hidden="false" ht="11.35" outlineLevel="0" r="107">
      <c r="A107" s="7" t="s">
        <v>53</v>
      </c>
      <c r="B107" s="7"/>
      <c r="C107" s="7"/>
      <c r="D107" s="7"/>
      <c r="E107" s="7"/>
      <c r="F107" s="7"/>
      <c r="G107" s="7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collapsed="false" customFormat="false" customHeight="true" hidden="false" ht="11.35" outlineLevel="0" r="108">
      <c r="A108" s="14" t="s">
        <v>104</v>
      </c>
      <c r="B108" s="11" t="s">
        <v>105</v>
      </c>
      <c r="C108" s="20" t="n">
        <v>200</v>
      </c>
      <c r="D108" s="20" t="n">
        <v>0</v>
      </c>
      <c r="E108" s="20" t="n">
        <v>0</v>
      </c>
      <c r="F108" s="20" t="n">
        <v>22.4</v>
      </c>
      <c r="G108" s="20" t="n">
        <v>89.6</v>
      </c>
      <c r="H108" s="13" t="n">
        <v>0</v>
      </c>
      <c r="I108" s="13" t="n">
        <v>0.01</v>
      </c>
      <c r="J108" s="13" t="n">
        <v>2.8</v>
      </c>
      <c r="K108" s="13" t="n">
        <v>0</v>
      </c>
      <c r="L108" s="13" t="n">
        <v>0</v>
      </c>
      <c r="M108" s="13" t="n">
        <v>0</v>
      </c>
      <c r="N108" s="13" t="n">
        <v>14.2</v>
      </c>
      <c r="O108" s="13" t="n">
        <v>2</v>
      </c>
      <c r="P108" s="13" t="n">
        <v>0.4</v>
      </c>
      <c r="Q108" s="13" t="n">
        <v>21.4</v>
      </c>
      <c r="R108" s="13" t="n">
        <v>0</v>
      </c>
      <c r="S108" s="13" t="n">
        <v>0</v>
      </c>
      <c r="T108" s="13" t="n">
        <v>0</v>
      </c>
    </row>
    <row collapsed="false" customFormat="false" customHeight="true" hidden="false" ht="11.35" outlineLevel="0" r="109">
      <c r="A109" s="36" t="s">
        <v>106</v>
      </c>
      <c r="B109" s="47" t="s">
        <v>107</v>
      </c>
      <c r="C109" s="48" t="n">
        <v>100</v>
      </c>
      <c r="D109" s="48" t="n">
        <v>5.28</v>
      </c>
      <c r="E109" s="48" t="n">
        <v>4.95</v>
      </c>
      <c r="F109" s="48" t="n">
        <v>30.07</v>
      </c>
      <c r="G109" s="48" t="n">
        <v>190.82</v>
      </c>
      <c r="H109" s="39" t="n">
        <v>0.12</v>
      </c>
      <c r="I109" s="39" t="n">
        <v>0.084</v>
      </c>
      <c r="J109" s="39"/>
      <c r="K109" s="39" t="n">
        <v>31.9</v>
      </c>
      <c r="L109" s="39" t="n">
        <v>1.17</v>
      </c>
      <c r="M109" s="39" t="n">
        <v>63.33</v>
      </c>
      <c r="N109" s="39" t="n">
        <v>15</v>
      </c>
      <c r="O109" s="39" t="n">
        <v>11.67</v>
      </c>
      <c r="P109" s="39" t="n">
        <v>1.5</v>
      </c>
      <c r="Q109" s="39" t="n">
        <v>50</v>
      </c>
      <c r="R109" s="39" t="n">
        <v>1.41</v>
      </c>
      <c r="S109" s="39" t="n">
        <v>4.71</v>
      </c>
      <c r="T109" s="39" t="n">
        <v>18.56</v>
      </c>
    </row>
    <row collapsed="false" customFormat="false" customHeight="true" hidden="false" ht="11.35" outlineLevel="0" r="110">
      <c r="A110" s="7"/>
      <c r="B110" s="11" t="s">
        <v>58</v>
      </c>
      <c r="C110" s="12" t="n">
        <f aca="false">C108+C109</f>
        <v>300</v>
      </c>
      <c r="D110" s="12" t="n">
        <f aca="false">SUM(D108:D109)</f>
        <v>5.28</v>
      </c>
      <c r="E110" s="12" t="n">
        <f aca="false">SUM(E108:E109)</f>
        <v>4.95</v>
      </c>
      <c r="F110" s="12" t="n">
        <f aca="false">SUM(F108:F109)</f>
        <v>52.47</v>
      </c>
      <c r="G110" s="12" t="n">
        <f aca="false">SUM(G108:G109)</f>
        <v>280.42</v>
      </c>
      <c r="H110" s="12" t="n">
        <f aca="false">SUM(H108:H109)</f>
        <v>0.12</v>
      </c>
      <c r="I110" s="12" t="n">
        <f aca="false">SUM(I108:I109)</f>
        <v>0.094</v>
      </c>
      <c r="J110" s="12" t="n">
        <f aca="false">SUM(J108:J109)</f>
        <v>2.8</v>
      </c>
      <c r="K110" s="12" t="n">
        <f aca="false">SUM(K108:K109)</f>
        <v>31.9</v>
      </c>
      <c r="L110" s="12" t="n">
        <f aca="false">SUM(L108:L109)</f>
        <v>1.17</v>
      </c>
      <c r="M110" s="12" t="n">
        <f aca="false">SUM(M108:M109)</f>
        <v>63.33</v>
      </c>
      <c r="N110" s="12" t="n">
        <f aca="false">SUM(N108:N109)</f>
        <v>29.2</v>
      </c>
      <c r="O110" s="12" t="n">
        <f aca="false">SUM(O108:O109)</f>
        <v>13.67</v>
      </c>
      <c r="P110" s="12" t="n">
        <f aca="false">SUM(P108:P109)</f>
        <v>1.9</v>
      </c>
      <c r="Q110" s="12" t="n">
        <f aca="false">SUM(Q108:Q109)</f>
        <v>71.4</v>
      </c>
      <c r="R110" s="12" t="n">
        <f aca="false">SUM(R108:R109)</f>
        <v>1.41</v>
      </c>
      <c r="S110" s="12" t="n">
        <f aca="false">SUM(S108:S109)</f>
        <v>4.71</v>
      </c>
      <c r="T110" s="12" t="n">
        <f aca="false">SUM(T108:T109)</f>
        <v>18.56</v>
      </c>
    </row>
    <row collapsed="false" customFormat="false" customHeight="true" hidden="false" ht="11.35" outlineLevel="0" r="111">
      <c r="A111" s="7"/>
      <c r="B111" s="11" t="s">
        <v>59</v>
      </c>
      <c r="C111" s="12" t="n">
        <f aca="false">C89+C98+C110</f>
        <v>1570</v>
      </c>
      <c r="D111" s="12" t="n">
        <f aca="false">D89+D98+D110</f>
        <v>48.82</v>
      </c>
      <c r="E111" s="12" t="n">
        <f aca="false">E89+E98+E110</f>
        <v>51.104</v>
      </c>
      <c r="F111" s="12" t="n">
        <f aca="false">F89+F98+F110</f>
        <v>230.32</v>
      </c>
      <c r="G111" s="12" t="n">
        <f aca="false">G89+G98+G110</f>
        <v>1592.5</v>
      </c>
      <c r="H111" s="12" t="n">
        <f aca="false">H89+H98+H110</f>
        <v>0.863</v>
      </c>
      <c r="I111" s="12" t="n">
        <f aca="false">I89+I98+I110</f>
        <v>0.4</v>
      </c>
      <c r="J111" s="12" t="n">
        <f aca="false">J89+J98+J110</f>
        <v>35.38</v>
      </c>
      <c r="K111" s="12" t="n">
        <f aca="false">K89+K98+K110</f>
        <v>317.042</v>
      </c>
      <c r="L111" s="12" t="n">
        <f aca="false">L89+L98+L110</f>
        <v>8.239</v>
      </c>
      <c r="M111" s="12" t="n">
        <f aca="false">M89+M98+M110</f>
        <v>703.28</v>
      </c>
      <c r="N111" s="12" t="n">
        <f aca="false">N89+N98+N110</f>
        <v>233.43</v>
      </c>
      <c r="O111" s="12" t="n">
        <f aca="false">O89+O98+O110</f>
        <v>278.04</v>
      </c>
      <c r="P111" s="12" t="n">
        <f aca="false">P89+P98+P110</f>
        <v>271.917</v>
      </c>
      <c r="Q111" s="12" t="n">
        <f aca="false">Q89+Q98+Q110</f>
        <v>1295.31</v>
      </c>
      <c r="R111" s="12" t="n">
        <f aca="false">R89+R98+R110</f>
        <v>67.52</v>
      </c>
      <c r="S111" s="12" t="n">
        <f aca="false">S89+S98+S110</f>
        <v>19.83</v>
      </c>
      <c r="T111" s="12" t="n">
        <f aca="false">T89+T98+T110</f>
        <v>127.91</v>
      </c>
    </row>
    <row collapsed="false" customFormat="false" customHeight="true" hidden="false" ht="11.35" outlineLevel="0" r="113">
      <c r="A113" s="24" t="s">
        <v>0</v>
      </c>
      <c r="B113" s="24"/>
      <c r="C113" s="24"/>
      <c r="D113" s="24"/>
      <c r="E113" s="24"/>
      <c r="F113" s="24"/>
      <c r="G113" s="24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</row>
    <row collapsed="false" customFormat="false" customHeight="true" hidden="false" ht="11.35" outlineLevel="0" r="114">
      <c r="A114" s="24" t="s">
        <v>1</v>
      </c>
      <c r="B114" s="24"/>
      <c r="C114" s="24"/>
      <c r="D114" s="24"/>
      <c r="E114" s="24"/>
      <c r="F114" s="24"/>
      <c r="G114" s="24"/>
      <c r="H114" s="25"/>
      <c r="I114" s="25"/>
      <c r="J114" s="25"/>
      <c r="K114" s="25"/>
      <c r="L114" s="25"/>
      <c r="M114" s="25"/>
      <c r="O114" s="25"/>
      <c r="P114" s="25"/>
      <c r="Q114" s="25"/>
      <c r="R114" s="25"/>
      <c r="S114" s="25"/>
      <c r="T114" s="25"/>
    </row>
    <row collapsed="false" customFormat="false" customHeight="true" hidden="false" ht="11.35" outlineLevel="0" r="115">
      <c r="A115" s="24" t="s">
        <v>2</v>
      </c>
      <c r="B115" s="24"/>
      <c r="C115" s="24"/>
      <c r="D115" s="24"/>
      <c r="E115" s="24"/>
      <c r="F115" s="24"/>
      <c r="G115" s="24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</row>
    <row collapsed="false" customFormat="false" customHeight="true" hidden="false" ht="11.35" outlineLevel="0" r="116">
      <c r="A116" s="49"/>
      <c r="B116" s="50" t="s">
        <v>108</v>
      </c>
      <c r="C116" s="50"/>
      <c r="D116" s="50"/>
      <c r="E116" s="50"/>
      <c r="F116" s="50"/>
      <c r="G116" s="50"/>
      <c r="H116" s="50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collapsed="false" customFormat="false" customHeight="true" hidden="false" ht="11.35" outlineLevel="0" r="117">
      <c r="A117" s="26" t="s">
        <v>109</v>
      </c>
      <c r="B117" s="26"/>
      <c r="C117" s="26"/>
      <c r="D117" s="26"/>
      <c r="E117" s="26"/>
      <c r="F117" s="26"/>
      <c r="G117" s="26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</row>
    <row collapsed="false" customFormat="false" customHeight="true" hidden="false" ht="11.35" outlineLevel="0" r="118">
      <c r="A118" s="5" t="s">
        <v>5</v>
      </c>
      <c r="B118" s="5" t="s">
        <v>6</v>
      </c>
      <c r="C118" s="6" t="s">
        <v>7</v>
      </c>
      <c r="D118" s="1" t="s">
        <v>8</v>
      </c>
      <c r="E118" s="1"/>
      <c r="F118" s="1"/>
      <c r="G118" s="6" t="s">
        <v>9</v>
      </c>
      <c r="H118" s="43" t="s">
        <v>10</v>
      </c>
      <c r="I118" s="43"/>
      <c r="J118" s="43"/>
      <c r="K118" s="43"/>
      <c r="L118" s="43"/>
      <c r="M118" s="43" t="s">
        <v>11</v>
      </c>
      <c r="N118" s="43"/>
      <c r="O118" s="43"/>
      <c r="P118" s="43"/>
      <c r="Q118" s="51"/>
      <c r="R118" s="51"/>
      <c r="S118" s="51"/>
      <c r="T118" s="51"/>
    </row>
    <row collapsed="false" customFormat="false" customHeight="true" hidden="false" ht="11.35" outlineLevel="0" r="119">
      <c r="A119" s="5"/>
      <c r="B119" s="5"/>
      <c r="C119" s="5"/>
      <c r="D119" s="5" t="s">
        <v>12</v>
      </c>
      <c r="E119" s="5" t="s">
        <v>13</v>
      </c>
      <c r="F119" s="5" t="s">
        <v>14</v>
      </c>
      <c r="G119" s="6"/>
      <c r="H119" s="43" t="s">
        <v>15</v>
      </c>
      <c r="I119" s="43" t="s">
        <v>16</v>
      </c>
      <c r="J119" s="43" t="s">
        <v>17</v>
      </c>
      <c r="K119" s="43" t="s">
        <v>18</v>
      </c>
      <c r="L119" s="43" t="s">
        <v>19</v>
      </c>
      <c r="M119" s="43" t="s">
        <v>20</v>
      </c>
      <c r="N119" s="43" t="s">
        <v>21</v>
      </c>
      <c r="O119" s="43" t="s">
        <v>22</v>
      </c>
      <c r="P119" s="43" t="s">
        <v>23</v>
      </c>
      <c r="Q119" s="43" t="s">
        <v>24</v>
      </c>
      <c r="R119" s="43" t="s">
        <v>25</v>
      </c>
      <c r="S119" s="43" t="s">
        <v>26</v>
      </c>
      <c r="T119" s="43" t="s">
        <v>27</v>
      </c>
    </row>
    <row collapsed="false" customFormat="false" customHeight="true" hidden="false" ht="11.35" outlineLevel="0" r="120">
      <c r="A120" s="5" t="n">
        <v>1</v>
      </c>
      <c r="B120" s="5" t="n">
        <v>2</v>
      </c>
      <c r="C120" s="5" t="n">
        <v>3</v>
      </c>
      <c r="D120" s="5" t="n">
        <v>4</v>
      </c>
      <c r="E120" s="5" t="n">
        <v>5</v>
      </c>
      <c r="F120" s="5" t="n">
        <v>6</v>
      </c>
      <c r="G120" s="5" t="n">
        <v>7</v>
      </c>
      <c r="H120" s="43" t="n">
        <v>8</v>
      </c>
      <c r="I120" s="43" t="n">
        <v>9</v>
      </c>
      <c r="J120" s="43" t="n">
        <v>10</v>
      </c>
      <c r="K120" s="43" t="n">
        <v>11</v>
      </c>
      <c r="L120" s="43" t="n">
        <v>12</v>
      </c>
      <c r="M120" s="43" t="n">
        <v>13</v>
      </c>
      <c r="N120" s="43" t="n">
        <v>14</v>
      </c>
      <c r="O120" s="43" t="n">
        <v>15</v>
      </c>
      <c r="P120" s="43" t="n">
        <v>16</v>
      </c>
      <c r="Q120" s="43" t="n">
        <v>17</v>
      </c>
      <c r="R120" s="43" t="n">
        <v>18</v>
      </c>
      <c r="S120" s="43" t="n">
        <v>19</v>
      </c>
      <c r="T120" s="43" t="n">
        <v>20</v>
      </c>
    </row>
    <row collapsed="false" customFormat="false" customHeight="true" hidden="false" ht="11.35" outlineLevel="0" r="121">
      <c r="A121" s="5" t="s">
        <v>28</v>
      </c>
      <c r="B121" s="5"/>
      <c r="C121" s="5"/>
      <c r="D121" s="5"/>
      <c r="E121" s="5"/>
      <c r="F121" s="5"/>
      <c r="G121" s="5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collapsed="false" customFormat="false" customHeight="true" hidden="false" ht="11.35" outlineLevel="0" r="122">
      <c r="A122" s="36" t="s">
        <v>110</v>
      </c>
      <c r="B122" s="47" t="s">
        <v>111</v>
      </c>
      <c r="C122" s="38" t="n">
        <v>90</v>
      </c>
      <c r="D122" s="38" t="n">
        <v>8.18</v>
      </c>
      <c r="E122" s="38" t="n">
        <v>8.32</v>
      </c>
      <c r="F122" s="38" t="n">
        <v>9.35</v>
      </c>
      <c r="G122" s="38" t="n">
        <v>145.52</v>
      </c>
      <c r="H122" s="39" t="n">
        <v>0.049</v>
      </c>
      <c r="I122" s="39" t="n">
        <v>0</v>
      </c>
      <c r="J122" s="39" t="n">
        <v>0.44</v>
      </c>
      <c r="K122" s="39" t="n">
        <v>0.011</v>
      </c>
      <c r="L122" s="39" t="n">
        <v>0.54</v>
      </c>
      <c r="M122" s="39" t="n">
        <v>90.9</v>
      </c>
      <c r="N122" s="39" t="n">
        <v>111.16</v>
      </c>
      <c r="O122" s="39" t="n">
        <v>25.48</v>
      </c>
      <c r="P122" s="39" t="n">
        <v>1.52</v>
      </c>
      <c r="Q122" s="39" t="n">
        <v>0</v>
      </c>
      <c r="R122" s="39" t="n">
        <v>0</v>
      </c>
      <c r="S122" s="39" t="n">
        <v>0</v>
      </c>
      <c r="T122" s="39" t="n">
        <v>0</v>
      </c>
    </row>
    <row collapsed="false" customFormat="false" customHeight="true" hidden="false" ht="11.35" outlineLevel="0" r="123">
      <c r="A123" s="14" t="s">
        <v>31</v>
      </c>
      <c r="B123" s="15" t="s">
        <v>32</v>
      </c>
      <c r="C123" s="12" t="n">
        <v>160</v>
      </c>
      <c r="D123" s="12" t="n">
        <v>5.58</v>
      </c>
      <c r="E123" s="12" t="n">
        <v>6.54</v>
      </c>
      <c r="F123" s="12" t="n">
        <v>37.58</v>
      </c>
      <c r="G123" s="12" t="n">
        <v>235.2</v>
      </c>
      <c r="H123" s="13" t="n">
        <v>0.092</v>
      </c>
      <c r="I123" s="13" t="n">
        <v>0.026</v>
      </c>
      <c r="J123" s="13"/>
      <c r="K123" s="13" t="n">
        <v>19.62</v>
      </c>
      <c r="L123" s="13" t="n">
        <v>1.04</v>
      </c>
      <c r="M123" s="13" t="n">
        <v>58.95</v>
      </c>
      <c r="N123" s="13" t="n">
        <v>13.95</v>
      </c>
      <c r="O123" s="13" t="n">
        <v>22.08</v>
      </c>
      <c r="P123" s="13" t="n">
        <v>1.21</v>
      </c>
      <c r="Q123" s="13"/>
      <c r="R123" s="13" t="n">
        <v>22.18</v>
      </c>
      <c r="S123" s="13" t="n">
        <v>0.117</v>
      </c>
      <c r="T123" s="13" t="n">
        <v>12.8</v>
      </c>
    </row>
    <row collapsed="false" customFormat="false" customHeight="true" hidden="false" ht="11.35" outlineLevel="0" r="124">
      <c r="A124" s="14" t="s">
        <v>33</v>
      </c>
      <c r="B124" s="11" t="s">
        <v>34</v>
      </c>
      <c r="C124" s="12" t="n">
        <v>200</v>
      </c>
      <c r="D124" s="12" t="n">
        <v>0.07</v>
      </c>
      <c r="E124" s="12" t="n">
        <v>0.01</v>
      </c>
      <c r="F124" s="12" t="n">
        <v>15.31</v>
      </c>
      <c r="G124" s="12" t="n">
        <v>61.62</v>
      </c>
      <c r="H124" s="13" t="n">
        <v>0.04</v>
      </c>
      <c r="I124" s="13" t="n">
        <v>0.01</v>
      </c>
      <c r="J124" s="13" t="n">
        <v>2.8</v>
      </c>
      <c r="K124" s="13" t="n">
        <v>0.38</v>
      </c>
      <c r="L124" s="13" t="n">
        <v>0.01</v>
      </c>
      <c r="M124" s="13" t="n">
        <v>3.54</v>
      </c>
      <c r="N124" s="13" t="n">
        <v>6.25</v>
      </c>
      <c r="O124" s="13" t="n">
        <v>4.6</v>
      </c>
      <c r="P124" s="13" t="n">
        <v>0.29</v>
      </c>
      <c r="Q124" s="13" t="n">
        <v>30</v>
      </c>
      <c r="R124" s="13"/>
      <c r="S124" s="13" t="n">
        <v>0.02</v>
      </c>
      <c r="T124" s="13" t="n">
        <v>0.7</v>
      </c>
    </row>
    <row collapsed="false" customFormat="false" customHeight="true" hidden="false" ht="11.35" outlineLevel="0" r="125">
      <c r="A125" s="14" t="s">
        <v>35</v>
      </c>
      <c r="B125" s="15" t="s">
        <v>36</v>
      </c>
      <c r="C125" s="12" t="n">
        <v>50</v>
      </c>
      <c r="D125" s="12" t="n">
        <v>3.8</v>
      </c>
      <c r="E125" s="12" t="n">
        <v>0.4</v>
      </c>
      <c r="F125" s="12" t="n">
        <v>24.6</v>
      </c>
      <c r="G125" s="12" t="n">
        <v>117.5</v>
      </c>
      <c r="H125" s="13" t="n">
        <v>0.06</v>
      </c>
      <c r="I125" s="13"/>
      <c r="J125" s="13"/>
      <c r="K125" s="13"/>
      <c r="L125" s="13" t="n">
        <v>0.55</v>
      </c>
      <c r="M125" s="13" t="n">
        <v>32.5</v>
      </c>
      <c r="N125" s="13" t="n">
        <v>10</v>
      </c>
      <c r="O125" s="13" t="n">
        <v>7</v>
      </c>
      <c r="P125" s="13" t="n">
        <v>0.55</v>
      </c>
      <c r="Q125" s="13" t="n">
        <v>38.45</v>
      </c>
      <c r="R125" s="13" t="n">
        <v>1.75</v>
      </c>
      <c r="S125" s="13" t="n">
        <v>2.8</v>
      </c>
      <c r="T125" s="13" t="n">
        <v>0.88</v>
      </c>
    </row>
    <row collapsed="false" customFormat="false" customHeight="true" hidden="false" ht="11.35" outlineLevel="0" r="126">
      <c r="A126" s="7"/>
      <c r="B126" s="11" t="s">
        <v>37</v>
      </c>
      <c r="C126" s="12" t="n">
        <f aca="false">C122+C123+C124+C125</f>
        <v>500</v>
      </c>
      <c r="D126" s="12" t="n">
        <f aca="false">D122+D123+D124+D125</f>
        <v>17.63</v>
      </c>
      <c r="E126" s="12" t="n">
        <f aca="false">E122+E123+E124+E125</f>
        <v>15.27</v>
      </c>
      <c r="F126" s="12" t="n">
        <f aca="false">F122+F123+F124+F125</f>
        <v>86.84</v>
      </c>
      <c r="G126" s="12" t="n">
        <f aca="false">G122+G123+G124+G125</f>
        <v>559.84</v>
      </c>
      <c r="H126" s="12" t="n">
        <f aca="false">H122+H123+H124+H125</f>
        <v>0.241</v>
      </c>
      <c r="I126" s="12" t="n">
        <f aca="false">I122+I123+I124+I125</f>
        <v>0.036</v>
      </c>
      <c r="J126" s="12" t="n">
        <f aca="false">J122+J123+J124+J125</f>
        <v>3.24</v>
      </c>
      <c r="K126" s="12" t="n">
        <f aca="false">K122+K123+K124+K125</f>
        <v>20.011</v>
      </c>
      <c r="L126" s="12" t="n">
        <f aca="false">L122+L123+L124+L125</f>
        <v>2.14</v>
      </c>
      <c r="M126" s="12" t="n">
        <f aca="false">M122+M123+M124+M125</f>
        <v>185.89</v>
      </c>
      <c r="N126" s="12" t="n">
        <f aca="false">N122+N123+N124+N125</f>
        <v>141.36</v>
      </c>
      <c r="O126" s="12" t="n">
        <f aca="false">O122+O123+O124+O125</f>
        <v>59.16</v>
      </c>
      <c r="P126" s="12" t="n">
        <f aca="false">P122+P123+P124+P125</f>
        <v>3.57</v>
      </c>
      <c r="Q126" s="12" t="n">
        <f aca="false">Q122+Q123+Q124+Q125</f>
        <v>68.45</v>
      </c>
      <c r="R126" s="12" t="n">
        <f aca="false">R122+R123+R124+R125</f>
        <v>23.93</v>
      </c>
      <c r="S126" s="12" t="n">
        <f aca="false">S122+S123+S124+S125</f>
        <v>2.937</v>
      </c>
      <c r="T126" s="12" t="n">
        <f aca="false">T122+T123+T124+T125</f>
        <v>14.38</v>
      </c>
    </row>
    <row collapsed="false" customFormat="false" customHeight="true" hidden="false" ht="11.35" outlineLevel="0" r="127">
      <c r="A127" s="7" t="s">
        <v>38</v>
      </c>
      <c r="B127" s="7"/>
      <c r="C127" s="7"/>
      <c r="D127" s="7"/>
      <c r="E127" s="7"/>
      <c r="F127" s="7"/>
      <c r="G127" s="7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collapsed="false" customFormat="false" customHeight="true" hidden="false" ht="11.35" outlineLevel="0" r="128">
      <c r="A128" s="11" t="s">
        <v>112</v>
      </c>
      <c r="B128" s="14" t="s">
        <v>113</v>
      </c>
      <c r="C128" s="12" t="n">
        <v>60</v>
      </c>
      <c r="D128" s="11" t="n">
        <v>0.72</v>
      </c>
      <c r="E128" s="11" t="n">
        <v>3.24</v>
      </c>
      <c r="F128" s="11" t="n">
        <v>6.78</v>
      </c>
      <c r="G128" s="11" t="n">
        <v>59.4</v>
      </c>
      <c r="H128" s="11" t="n">
        <v>0.01</v>
      </c>
      <c r="I128" s="11"/>
      <c r="J128" s="11" t="n">
        <v>3.6</v>
      </c>
      <c r="K128" s="11"/>
      <c r="L128" s="11" t="n">
        <v>1.38</v>
      </c>
      <c r="M128" s="11" t="n">
        <v>19.8</v>
      </c>
      <c r="N128" s="11" t="n">
        <v>18.6</v>
      </c>
      <c r="O128" s="11" t="n">
        <v>10.8</v>
      </c>
      <c r="P128" s="11" t="n">
        <v>0.96</v>
      </c>
      <c r="Q128" s="11"/>
      <c r="R128" s="11"/>
      <c r="S128" s="11"/>
      <c r="T128" s="11"/>
    </row>
    <row collapsed="false" customFormat="false" customHeight="true" hidden="false" ht="11.35" outlineLevel="0" r="129">
      <c r="A129" s="17" t="s">
        <v>114</v>
      </c>
      <c r="B129" s="18" t="s">
        <v>115</v>
      </c>
      <c r="C129" s="19" t="n">
        <v>200</v>
      </c>
      <c r="D129" s="19" t="n">
        <v>6.08</v>
      </c>
      <c r="E129" s="19" t="n">
        <v>4.56</v>
      </c>
      <c r="F129" s="19" t="n">
        <v>16</v>
      </c>
      <c r="G129" s="19" t="n">
        <v>130.4</v>
      </c>
      <c r="H129" s="13" t="n">
        <v>0.18</v>
      </c>
      <c r="I129" s="13" t="n">
        <v>0.06</v>
      </c>
      <c r="J129" s="13" t="n">
        <v>4.65</v>
      </c>
      <c r="K129" s="13" t="n">
        <v>97.2</v>
      </c>
      <c r="L129" s="13" t="n">
        <v>0.17</v>
      </c>
      <c r="M129" s="13" t="n">
        <v>69.74</v>
      </c>
      <c r="N129" s="13" t="n">
        <v>30.46</v>
      </c>
      <c r="O129" s="13" t="n">
        <v>28.24</v>
      </c>
      <c r="P129" s="13" t="n">
        <v>1.62</v>
      </c>
      <c r="Q129" s="13" t="n">
        <v>382.4</v>
      </c>
      <c r="R129" s="13" t="n">
        <v>16</v>
      </c>
      <c r="S129" s="13" t="n">
        <v>2</v>
      </c>
      <c r="T129" s="13" t="n">
        <v>28.8</v>
      </c>
    </row>
    <row collapsed="false" customFormat="false" customHeight="true" hidden="false" ht="11.35" outlineLevel="0" r="130">
      <c r="A130" s="14" t="s">
        <v>116</v>
      </c>
      <c r="B130" s="11" t="s">
        <v>117</v>
      </c>
      <c r="C130" s="12" t="n">
        <v>105</v>
      </c>
      <c r="D130" s="12" t="n">
        <v>16.65</v>
      </c>
      <c r="E130" s="12" t="n">
        <v>10.46</v>
      </c>
      <c r="F130" s="12" t="n">
        <v>13.75</v>
      </c>
      <c r="G130" s="12" t="n">
        <v>210.59</v>
      </c>
      <c r="H130" s="13" t="n">
        <v>0.105</v>
      </c>
      <c r="I130" s="13" t="n">
        <v>0.09</v>
      </c>
      <c r="J130" s="13" t="n">
        <v>0</v>
      </c>
      <c r="K130" s="13" t="n">
        <v>23.33</v>
      </c>
      <c r="L130" s="13" t="n">
        <v>0.35</v>
      </c>
      <c r="M130" s="13" t="n">
        <v>99.01</v>
      </c>
      <c r="N130" s="13" t="n">
        <v>38.95</v>
      </c>
      <c r="O130" s="13" t="n">
        <v>19.5</v>
      </c>
      <c r="P130" s="13" t="n">
        <v>1.2</v>
      </c>
      <c r="Q130" s="13" t="n">
        <v>446.13</v>
      </c>
      <c r="R130" s="13" t="n">
        <v>21</v>
      </c>
      <c r="S130" s="13" t="n">
        <v>4.24</v>
      </c>
      <c r="T130" s="13" t="n">
        <v>64.74</v>
      </c>
    </row>
    <row collapsed="false" customFormat="false" customHeight="true" hidden="false" ht="11.35" outlineLevel="0" r="131">
      <c r="A131" s="14" t="s">
        <v>118</v>
      </c>
      <c r="B131" s="15" t="s">
        <v>119</v>
      </c>
      <c r="C131" s="12" t="n">
        <v>150</v>
      </c>
      <c r="D131" s="12" t="n">
        <v>3.45</v>
      </c>
      <c r="E131" s="12" t="n">
        <v>7.65</v>
      </c>
      <c r="F131" s="12" t="n">
        <v>16.05</v>
      </c>
      <c r="G131" s="12" t="n">
        <v>145.5</v>
      </c>
      <c r="H131" s="13" t="n">
        <v>0.09</v>
      </c>
      <c r="I131" s="13" t="n">
        <v>0.08</v>
      </c>
      <c r="J131" s="13" t="n">
        <v>11.48</v>
      </c>
      <c r="K131" s="13" t="n">
        <v>309</v>
      </c>
      <c r="L131" s="13" t="n">
        <v>2.93</v>
      </c>
      <c r="M131" s="13" t="n">
        <v>78.75</v>
      </c>
      <c r="N131" s="13" t="n">
        <v>51</v>
      </c>
      <c r="O131" s="13" t="n">
        <v>29.25</v>
      </c>
      <c r="P131" s="13" t="n">
        <v>1.05</v>
      </c>
      <c r="Q131" s="13" t="n">
        <v>429</v>
      </c>
      <c r="R131" s="13" t="n">
        <v>27</v>
      </c>
      <c r="S131" s="13" t="n">
        <v>0.56</v>
      </c>
      <c r="T131" s="13" t="n">
        <v>41</v>
      </c>
    </row>
    <row collapsed="false" customFormat="false" customHeight="true" hidden="false" ht="11.35" outlineLevel="0" r="132">
      <c r="A132" s="14" t="s">
        <v>60</v>
      </c>
      <c r="B132" s="11" t="s">
        <v>61</v>
      </c>
      <c r="C132" s="12" t="n">
        <v>200</v>
      </c>
      <c r="D132" s="12" t="n">
        <v>0.3</v>
      </c>
      <c r="E132" s="12" t="n">
        <v>0</v>
      </c>
      <c r="F132" s="12" t="n">
        <v>20.1</v>
      </c>
      <c r="G132" s="12" t="n">
        <v>81</v>
      </c>
      <c r="H132" s="13" t="n">
        <v>0</v>
      </c>
      <c r="I132" s="13"/>
      <c r="J132" s="13" t="n">
        <v>0.8</v>
      </c>
      <c r="K132" s="13" t="n">
        <v>0</v>
      </c>
      <c r="L132" s="13" t="n">
        <v>0</v>
      </c>
      <c r="M132" s="13" t="n">
        <v>6</v>
      </c>
      <c r="N132" s="13" t="n">
        <v>10</v>
      </c>
      <c r="O132" s="13" t="n">
        <v>3</v>
      </c>
      <c r="P132" s="13" t="n">
        <v>0.6</v>
      </c>
      <c r="Q132" s="13"/>
      <c r="R132" s="13"/>
      <c r="S132" s="13"/>
      <c r="T132" s="13"/>
    </row>
    <row collapsed="false" customFormat="false" customHeight="true" hidden="false" ht="11.35" outlineLevel="0" r="133">
      <c r="A133" s="16" t="s">
        <v>35</v>
      </c>
      <c r="B133" s="11" t="s">
        <v>36</v>
      </c>
      <c r="C133" s="12" t="n">
        <v>40</v>
      </c>
      <c r="D133" s="12" t="n">
        <v>3.04</v>
      </c>
      <c r="E133" s="12" t="n">
        <v>0.32</v>
      </c>
      <c r="F133" s="12" t="n">
        <v>19.68</v>
      </c>
      <c r="G133" s="12" t="n">
        <v>94</v>
      </c>
      <c r="H133" s="13" t="n">
        <v>0.04</v>
      </c>
      <c r="I133" s="13"/>
      <c r="J133" s="13"/>
      <c r="K133" s="13"/>
      <c r="L133" s="13" t="n">
        <v>0.44</v>
      </c>
      <c r="M133" s="13" t="n">
        <v>8</v>
      </c>
      <c r="N133" s="13" t="n">
        <v>26</v>
      </c>
      <c r="O133" s="13" t="n">
        <v>5.6</v>
      </c>
      <c r="P133" s="13" t="n">
        <v>0.44</v>
      </c>
      <c r="Q133" s="13" t="n">
        <v>30.76</v>
      </c>
      <c r="R133" s="13" t="n">
        <v>1.4</v>
      </c>
      <c r="S133" s="13" t="n">
        <v>2.24</v>
      </c>
      <c r="T133" s="13" t="n">
        <v>0.7</v>
      </c>
    </row>
    <row collapsed="false" customFormat="false" customHeight="true" hidden="false" ht="11.35" outlineLevel="0" r="134">
      <c r="A134" s="21" t="s">
        <v>47</v>
      </c>
      <c r="B134" s="20" t="s">
        <v>48</v>
      </c>
      <c r="C134" s="12" t="n">
        <v>40</v>
      </c>
      <c r="D134" s="12" t="n">
        <v>2.64</v>
      </c>
      <c r="E134" s="12" t="n">
        <v>0.48</v>
      </c>
      <c r="F134" s="12" t="n">
        <v>13.6</v>
      </c>
      <c r="G134" s="12" t="n">
        <v>72.4</v>
      </c>
      <c r="H134" s="13" t="n">
        <v>0.072</v>
      </c>
      <c r="I134" s="13" t="n">
        <v>0.036</v>
      </c>
      <c r="J134" s="13"/>
      <c r="K134" s="13"/>
      <c r="L134" s="13"/>
      <c r="M134" s="13" t="n">
        <v>62.4</v>
      </c>
      <c r="N134" s="13" t="n">
        <v>14</v>
      </c>
      <c r="O134" s="13" t="n">
        <v>18.8</v>
      </c>
      <c r="P134" s="13" t="n">
        <v>1.56</v>
      </c>
      <c r="Q134" s="13" t="n">
        <v>97.6</v>
      </c>
      <c r="R134" s="13" t="n">
        <v>1.28</v>
      </c>
      <c r="S134" s="13" t="n">
        <v>2.2</v>
      </c>
      <c r="T134" s="13" t="n">
        <v>9.6</v>
      </c>
    </row>
    <row collapsed="false" customFormat="false" customHeight="true" hidden="false" ht="11.35" outlineLevel="0" r="135">
      <c r="A135" s="7"/>
      <c r="B135" s="11" t="s">
        <v>49</v>
      </c>
      <c r="C135" s="12" t="n">
        <f aca="false">C128+C129+C130+C131+C132+C133+C134</f>
        <v>795</v>
      </c>
      <c r="D135" s="12" t="n">
        <f aca="false">D128+D129+D130+D131+D132+D133+D134</f>
        <v>32.88</v>
      </c>
      <c r="E135" s="12" t="n">
        <f aca="false">E128+E129+E130+E131+E132+E133+E134</f>
        <v>26.71</v>
      </c>
      <c r="F135" s="12" t="n">
        <f aca="false">F128+F129+F130+F131+F132+F133+F134</f>
        <v>105.96</v>
      </c>
      <c r="G135" s="12" t="n">
        <f aca="false">G128+G129+G130+G131+G132+G133+G134</f>
        <v>793.29</v>
      </c>
      <c r="H135" s="12" t="n">
        <f aca="false">H128+H129+H130+H131+H132+H133+H134</f>
        <v>0.497</v>
      </c>
      <c r="I135" s="12" t="n">
        <f aca="false">I128+I129+I130+I131+I132+I133+I134</f>
        <v>0.266</v>
      </c>
      <c r="J135" s="12" t="n">
        <f aca="false">J128+J129+J130+J131+J132+J133+J134</f>
        <v>20.53</v>
      </c>
      <c r="K135" s="12" t="n">
        <f aca="false">K128+K129+K130+K131+K132+K133+K134</f>
        <v>429.53</v>
      </c>
      <c r="L135" s="12" t="n">
        <f aca="false">L128+L129+L130+L131+L132+L133+L134</f>
        <v>5.27</v>
      </c>
      <c r="M135" s="12" t="n">
        <f aca="false">M128+M129+M130+M131+M132+M133+M134</f>
        <v>343.7</v>
      </c>
      <c r="N135" s="12" t="n">
        <f aca="false">N128+N129+N130+N131+N132+N133+N134</f>
        <v>189.01</v>
      </c>
      <c r="O135" s="12" t="n">
        <f aca="false">O128+O129+O130+O131+O132+O133+O134</f>
        <v>115.19</v>
      </c>
      <c r="P135" s="12" t="n">
        <f aca="false">P128+P129+P130+P131+P132+P133+P134</f>
        <v>7.43</v>
      </c>
      <c r="Q135" s="12" t="n">
        <f aca="false">Q128+Q129+Q130+Q131+Q132+Q133+Q134</f>
        <v>1385.89</v>
      </c>
      <c r="R135" s="12" t="n">
        <f aca="false">R128+R129+R130+R131+R132+R133+R134</f>
        <v>66.68</v>
      </c>
      <c r="S135" s="12" t="n">
        <f aca="false">S128+S129+S130+S131+S132+S133+S134</f>
        <v>11.24</v>
      </c>
      <c r="T135" s="12" t="n">
        <f aca="false">T128+T129+T130+T131+T132+T133+T134</f>
        <v>144.84</v>
      </c>
    </row>
    <row collapsed="false" customFormat="false" customHeight="true" hidden="false" ht="11.35" outlineLevel="0" r="136">
      <c r="A136" s="7" t="s">
        <v>50</v>
      </c>
      <c r="B136" s="7"/>
      <c r="C136" s="7"/>
      <c r="D136" s="7"/>
      <c r="E136" s="7"/>
      <c r="F136" s="7"/>
      <c r="G136" s="7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collapsed="false" customFormat="false" customHeight="true" hidden="false" ht="11.35" outlineLevel="0" r="137">
      <c r="A137" s="11" t="s">
        <v>112</v>
      </c>
      <c r="B137" s="14" t="s">
        <v>113</v>
      </c>
      <c r="C137" s="12" t="n">
        <v>60</v>
      </c>
      <c r="D137" s="11" t="n">
        <v>0.72</v>
      </c>
      <c r="E137" s="11" t="n">
        <v>3.24</v>
      </c>
      <c r="F137" s="11" t="n">
        <v>6.78</v>
      </c>
      <c r="G137" s="11" t="n">
        <v>59.4</v>
      </c>
      <c r="H137" s="11" t="n">
        <v>0.01</v>
      </c>
      <c r="I137" s="11"/>
      <c r="J137" s="11" t="n">
        <v>3.6</v>
      </c>
      <c r="K137" s="11"/>
      <c r="L137" s="11" t="n">
        <v>1.38</v>
      </c>
      <c r="M137" s="11" t="n">
        <v>19.8</v>
      </c>
      <c r="N137" s="11" t="n">
        <v>18.6</v>
      </c>
      <c r="O137" s="11" t="n">
        <v>10.8</v>
      </c>
      <c r="P137" s="11" t="n">
        <v>0.96</v>
      </c>
      <c r="Q137" s="11"/>
      <c r="R137" s="11"/>
      <c r="S137" s="11"/>
      <c r="T137" s="11"/>
    </row>
    <row collapsed="false" customFormat="false" customHeight="true" hidden="false" ht="11.35" outlineLevel="0" r="138">
      <c r="A138" s="17" t="s">
        <v>114</v>
      </c>
      <c r="B138" s="18" t="s">
        <v>115</v>
      </c>
      <c r="C138" s="19" t="n">
        <v>200</v>
      </c>
      <c r="D138" s="19" t="n">
        <v>6.08</v>
      </c>
      <c r="E138" s="19" t="n">
        <v>4.56</v>
      </c>
      <c r="F138" s="19" t="n">
        <v>16</v>
      </c>
      <c r="G138" s="19" t="n">
        <v>130.4</v>
      </c>
      <c r="H138" s="13" t="n">
        <v>0.18</v>
      </c>
      <c r="I138" s="13" t="n">
        <v>0.06</v>
      </c>
      <c r="J138" s="13" t="n">
        <v>4.65</v>
      </c>
      <c r="K138" s="13" t="n">
        <v>97.2</v>
      </c>
      <c r="L138" s="13" t="n">
        <v>0.17</v>
      </c>
      <c r="M138" s="13" t="n">
        <v>69.74</v>
      </c>
      <c r="N138" s="13" t="n">
        <v>30.46</v>
      </c>
      <c r="O138" s="13" t="n">
        <v>28.24</v>
      </c>
      <c r="P138" s="13" t="n">
        <v>1.62</v>
      </c>
      <c r="Q138" s="13" t="n">
        <v>382.4</v>
      </c>
      <c r="R138" s="13" t="n">
        <v>16</v>
      </c>
      <c r="S138" s="13" t="n">
        <v>2</v>
      </c>
      <c r="T138" s="13" t="n">
        <v>28.8</v>
      </c>
    </row>
    <row collapsed="false" customFormat="false" customHeight="true" hidden="false" ht="11.35" outlineLevel="0" r="139">
      <c r="A139" s="36" t="s">
        <v>110</v>
      </c>
      <c r="B139" s="47" t="s">
        <v>111</v>
      </c>
      <c r="C139" s="38" t="n">
        <v>90</v>
      </c>
      <c r="D139" s="38" t="n">
        <v>8.18</v>
      </c>
      <c r="E139" s="38" t="n">
        <v>8.32</v>
      </c>
      <c r="F139" s="38" t="n">
        <v>9.35</v>
      </c>
      <c r="G139" s="38" t="n">
        <v>145.52</v>
      </c>
      <c r="H139" s="39" t="n">
        <v>0.049</v>
      </c>
      <c r="I139" s="39" t="n">
        <v>0</v>
      </c>
      <c r="J139" s="39" t="n">
        <v>0.436</v>
      </c>
      <c r="K139" s="39" t="n">
        <v>0.009</v>
      </c>
      <c r="L139" s="39" t="n">
        <v>0.54</v>
      </c>
      <c r="M139" s="39" t="n">
        <v>90.9</v>
      </c>
      <c r="N139" s="39" t="n">
        <v>111.174</v>
      </c>
      <c r="O139" s="39" t="n">
        <v>25.49</v>
      </c>
      <c r="P139" s="39" t="n">
        <v>1.52</v>
      </c>
      <c r="Q139" s="39" t="n">
        <v>0</v>
      </c>
      <c r="R139" s="39" t="n">
        <v>0</v>
      </c>
      <c r="S139" s="39" t="n">
        <v>0</v>
      </c>
      <c r="T139" s="39" t="n">
        <v>0</v>
      </c>
    </row>
    <row collapsed="false" customFormat="false" customHeight="true" hidden="false" ht="11.35" outlineLevel="0" r="140">
      <c r="A140" s="14" t="s">
        <v>31</v>
      </c>
      <c r="B140" s="15" t="s">
        <v>32</v>
      </c>
      <c r="C140" s="12" t="n">
        <v>150</v>
      </c>
      <c r="D140" s="12" t="n">
        <v>5.24</v>
      </c>
      <c r="E140" s="12" t="n">
        <v>6.14</v>
      </c>
      <c r="F140" s="12" t="n">
        <v>35.24</v>
      </c>
      <c r="G140" s="12" t="n">
        <v>220.5</v>
      </c>
      <c r="H140" s="13" t="n">
        <v>0.087</v>
      </c>
      <c r="I140" s="13" t="n">
        <v>0.025</v>
      </c>
      <c r="J140" s="13"/>
      <c r="K140" s="13" t="n">
        <v>18.4</v>
      </c>
      <c r="L140" s="13" t="n">
        <v>0.98</v>
      </c>
      <c r="M140" s="13" t="n">
        <v>55.27</v>
      </c>
      <c r="N140" s="13" t="n">
        <v>13.08</v>
      </c>
      <c r="O140" s="13" t="n">
        <v>20.7</v>
      </c>
      <c r="P140" s="13" t="n">
        <v>1.14</v>
      </c>
      <c r="Q140" s="13"/>
      <c r="R140" s="13" t="n">
        <v>20.8</v>
      </c>
      <c r="S140" s="13" t="n">
        <v>0.11</v>
      </c>
      <c r="T140" s="13" t="n">
        <v>12</v>
      </c>
    </row>
    <row collapsed="false" customFormat="false" customHeight="true" hidden="false" ht="11.35" outlineLevel="0" r="141">
      <c r="A141" s="14" t="s">
        <v>60</v>
      </c>
      <c r="B141" s="11" t="s">
        <v>61</v>
      </c>
      <c r="C141" s="12" t="n">
        <v>200</v>
      </c>
      <c r="D141" s="12" t="n">
        <v>0.3</v>
      </c>
      <c r="E141" s="12" t="n">
        <v>0</v>
      </c>
      <c r="F141" s="12" t="n">
        <v>20.1</v>
      </c>
      <c r="G141" s="12" t="n">
        <v>81</v>
      </c>
      <c r="H141" s="13" t="n">
        <v>0</v>
      </c>
      <c r="I141" s="13"/>
      <c r="J141" s="13" t="n">
        <v>0.8</v>
      </c>
      <c r="K141" s="13" t="n">
        <v>0</v>
      </c>
      <c r="L141" s="13" t="n">
        <v>0</v>
      </c>
      <c r="M141" s="13" t="n">
        <v>6</v>
      </c>
      <c r="N141" s="13" t="n">
        <v>10</v>
      </c>
      <c r="O141" s="13" t="n">
        <v>3</v>
      </c>
      <c r="P141" s="13" t="n">
        <v>0.6</v>
      </c>
      <c r="Q141" s="13"/>
      <c r="R141" s="13"/>
      <c r="S141" s="13"/>
      <c r="T141" s="13"/>
    </row>
    <row collapsed="false" customFormat="false" customHeight="true" hidden="false" ht="11.35" outlineLevel="0" r="142">
      <c r="A142" s="16" t="s">
        <v>35</v>
      </c>
      <c r="B142" s="11" t="s">
        <v>36</v>
      </c>
      <c r="C142" s="12" t="n">
        <v>30</v>
      </c>
      <c r="D142" s="12" t="n">
        <v>2.28</v>
      </c>
      <c r="E142" s="12" t="n">
        <v>0.24</v>
      </c>
      <c r="F142" s="12" t="n">
        <v>14.76</v>
      </c>
      <c r="G142" s="12" t="n">
        <v>70.5</v>
      </c>
      <c r="H142" s="13" t="n">
        <v>0.03</v>
      </c>
      <c r="I142" s="13"/>
      <c r="J142" s="13"/>
      <c r="K142" s="13"/>
      <c r="L142" s="13" t="n">
        <v>0.33</v>
      </c>
      <c r="M142" s="13" t="n">
        <v>19.5</v>
      </c>
      <c r="N142" s="13" t="n">
        <v>6</v>
      </c>
      <c r="O142" s="13" t="n">
        <v>4.2</v>
      </c>
      <c r="P142" s="13" t="n">
        <v>0.33</v>
      </c>
      <c r="Q142" s="13" t="n">
        <v>23.07</v>
      </c>
      <c r="R142" s="13" t="n">
        <v>1.05</v>
      </c>
      <c r="S142" s="13" t="n">
        <v>1.68</v>
      </c>
      <c r="T142" s="13" t="n">
        <v>0.52</v>
      </c>
    </row>
    <row collapsed="false" customFormat="false" customHeight="true" hidden="false" ht="11.35" outlineLevel="0" r="143">
      <c r="A143" s="21" t="s">
        <v>47</v>
      </c>
      <c r="B143" s="20" t="s">
        <v>48</v>
      </c>
      <c r="C143" s="12" t="n">
        <v>30</v>
      </c>
      <c r="D143" s="12" t="n">
        <v>1.98</v>
      </c>
      <c r="E143" s="12" t="n">
        <v>0.36</v>
      </c>
      <c r="F143" s="12" t="n">
        <v>10.2</v>
      </c>
      <c r="G143" s="12" t="n">
        <v>54.3</v>
      </c>
      <c r="H143" s="13" t="n">
        <v>0.054</v>
      </c>
      <c r="I143" s="13" t="n">
        <v>0.027</v>
      </c>
      <c r="J143" s="13"/>
      <c r="K143" s="13"/>
      <c r="L143" s="13"/>
      <c r="M143" s="13" t="n">
        <v>47.4</v>
      </c>
      <c r="N143" s="13" t="n">
        <v>10.5</v>
      </c>
      <c r="O143" s="13" t="n">
        <v>14.1</v>
      </c>
      <c r="P143" s="13" t="n">
        <v>1.17</v>
      </c>
      <c r="Q143" s="13" t="n">
        <v>73.2</v>
      </c>
      <c r="R143" s="13" t="n">
        <v>0.96</v>
      </c>
      <c r="S143" s="13" t="n">
        <v>1.65</v>
      </c>
      <c r="T143" s="13" t="n">
        <v>7.2</v>
      </c>
    </row>
    <row collapsed="false" customFormat="false" customHeight="true" hidden="false" ht="11.35" outlineLevel="0" r="144">
      <c r="A144" s="14"/>
      <c r="B144" s="11" t="s">
        <v>49</v>
      </c>
      <c r="C144" s="12" t="n">
        <f aca="false">C137+C138+C139+C140+C141+C142+C143</f>
        <v>760</v>
      </c>
      <c r="D144" s="12" t="n">
        <f aca="false">D137+D138+D139+D140+D141+D142+D143</f>
        <v>24.78</v>
      </c>
      <c r="E144" s="12" t="n">
        <f aca="false">E137+E138+E139+E140+E141+E142+E143</f>
        <v>22.86</v>
      </c>
      <c r="F144" s="12" t="n">
        <f aca="false">F137+F138+F139+F140+F141+F142+F143</f>
        <v>112.43</v>
      </c>
      <c r="G144" s="12" t="n">
        <f aca="false">G137+G138+G139+G140+G141+G142+G143</f>
        <v>761.62</v>
      </c>
      <c r="H144" s="12" t="n">
        <f aca="false">H137+H138+H139+H140+H141+H142+H143</f>
        <v>0.41</v>
      </c>
      <c r="I144" s="12" t="n">
        <f aca="false">I137+I138+I139+I140+I141+I142+I143</f>
        <v>0.112</v>
      </c>
      <c r="J144" s="12" t="n">
        <f aca="false">J137+J138+J139+J140+J141+J142+J143</f>
        <v>9.486</v>
      </c>
      <c r="K144" s="12" t="n">
        <f aca="false">K137+K138+K139+K140+K141+K142+K143</f>
        <v>115.609</v>
      </c>
      <c r="L144" s="12" t="n">
        <f aca="false">L137+L138+L139+L140+L141+L142+L143</f>
        <v>3.4</v>
      </c>
      <c r="M144" s="12" t="n">
        <f aca="false">M137+M138+M139+M140+M141+M142+M143</f>
        <v>308.61</v>
      </c>
      <c r="N144" s="12" t="n">
        <f aca="false">N137+N138+N139+N140+N141+N142+N143</f>
        <v>199.814</v>
      </c>
      <c r="O144" s="12" t="n">
        <f aca="false">O137+O138+O139+O140+O141+O142+O143</f>
        <v>106.53</v>
      </c>
      <c r="P144" s="12" t="n">
        <f aca="false">P137+P138+P139+P140+P141+P142+P143</f>
        <v>7.34</v>
      </c>
      <c r="Q144" s="12" t="n">
        <f aca="false">Q137+Q138+Q139+Q140+Q141+Q142+Q143</f>
        <v>478.67</v>
      </c>
      <c r="R144" s="12" t="n">
        <f aca="false">R137+R138+R139+R140+R141+R142+R143</f>
        <v>38.81</v>
      </c>
      <c r="S144" s="12" t="n">
        <f aca="false">S137+S138+S139+S140+S141+S142+S143</f>
        <v>5.44</v>
      </c>
      <c r="T144" s="12" t="n">
        <f aca="false">T137+T138+T139+T140+T141+T142+T143</f>
        <v>48.52</v>
      </c>
    </row>
    <row collapsed="false" customFormat="false" customHeight="true" hidden="false" ht="11.35" outlineLevel="0" r="145">
      <c r="A145" s="7" t="s">
        <v>53</v>
      </c>
      <c r="B145" s="7"/>
      <c r="C145" s="7"/>
      <c r="D145" s="7"/>
      <c r="E145" s="7"/>
      <c r="F145" s="7"/>
      <c r="G145" s="7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collapsed="false" customFormat="false" customHeight="true" hidden="false" ht="11.35" outlineLevel="0" r="146">
      <c r="A146" s="14" t="s">
        <v>120</v>
      </c>
      <c r="B146" s="15" t="s">
        <v>121</v>
      </c>
      <c r="C146" s="12" t="n">
        <v>200</v>
      </c>
      <c r="D146" s="12" t="n">
        <v>0.2</v>
      </c>
      <c r="E146" s="12" t="n">
        <v>0</v>
      </c>
      <c r="F146" s="12" t="n">
        <v>35.8</v>
      </c>
      <c r="G146" s="12" t="n">
        <v>142</v>
      </c>
      <c r="H146" s="13" t="n">
        <v>0.02</v>
      </c>
      <c r="I146" s="13"/>
      <c r="J146" s="13" t="n">
        <v>4.3</v>
      </c>
      <c r="K146" s="13" t="n">
        <v>1.2</v>
      </c>
      <c r="L146" s="13" t="n">
        <v>0.2</v>
      </c>
      <c r="M146" s="13" t="n">
        <v>16</v>
      </c>
      <c r="N146" s="13" t="n">
        <v>22</v>
      </c>
      <c r="O146" s="13" t="n">
        <v>14</v>
      </c>
      <c r="P146" s="13" t="n">
        <v>1.1</v>
      </c>
      <c r="Q146" s="13" t="n">
        <v>91.6</v>
      </c>
      <c r="R146" s="13" t="n">
        <v>0.87</v>
      </c>
      <c r="S146" s="13" t="n">
        <v>0.1</v>
      </c>
      <c r="T146" s="13" t="n">
        <v>3.13</v>
      </c>
    </row>
    <row collapsed="false" customFormat="false" customHeight="true" hidden="false" ht="11.35" outlineLevel="0" r="147">
      <c r="A147" s="14" t="s">
        <v>56</v>
      </c>
      <c r="B147" s="15" t="s">
        <v>57</v>
      </c>
      <c r="C147" s="20" t="n">
        <v>100</v>
      </c>
      <c r="D147" s="20" t="n">
        <v>7</v>
      </c>
      <c r="E147" s="20" t="n">
        <v>11.1</v>
      </c>
      <c r="F147" s="20" t="n">
        <v>44.21</v>
      </c>
      <c r="G147" s="20" t="n">
        <v>327.9</v>
      </c>
      <c r="H147" s="13" t="n">
        <v>0.16</v>
      </c>
      <c r="I147" s="13" t="n">
        <v>0.084</v>
      </c>
      <c r="J147" s="13"/>
      <c r="K147" s="13" t="n">
        <v>31.9</v>
      </c>
      <c r="L147" s="13" t="n">
        <v>1.44</v>
      </c>
      <c r="M147" s="13" t="n">
        <v>63.34</v>
      </c>
      <c r="N147" s="13" t="n">
        <v>25.18</v>
      </c>
      <c r="O147" s="13" t="n">
        <v>15.8</v>
      </c>
      <c r="P147" s="13" t="n">
        <v>1.54</v>
      </c>
      <c r="Q147" s="13" t="n">
        <v>50</v>
      </c>
      <c r="R147" s="13" t="n">
        <v>1.41</v>
      </c>
      <c r="S147" s="13" t="n">
        <v>4.71</v>
      </c>
      <c r="T147" s="13" t="n">
        <v>18.56</v>
      </c>
    </row>
    <row collapsed="false" customFormat="false" customHeight="true" hidden="false" ht="11.35" outlineLevel="0" r="148">
      <c r="A148" s="14"/>
      <c r="B148" s="11" t="s">
        <v>58</v>
      </c>
      <c r="C148" s="12" t="n">
        <f aca="false">C146+C147</f>
        <v>300</v>
      </c>
      <c r="D148" s="12" t="n">
        <v>7.32</v>
      </c>
      <c r="E148" s="12" t="n">
        <f aca="false">SUM(E146:E147)</f>
        <v>11.1</v>
      </c>
      <c r="F148" s="12" t="n">
        <f aca="false">SUM(F146:F147)</f>
        <v>80.01</v>
      </c>
      <c r="G148" s="12" t="n">
        <f aca="false">SUM(G146:G147)</f>
        <v>469.9</v>
      </c>
      <c r="H148" s="12" t="n">
        <f aca="false">SUM(H146:H147)</f>
        <v>0.18</v>
      </c>
      <c r="I148" s="12" t="n">
        <f aca="false">SUM(I146:I147)</f>
        <v>0.084</v>
      </c>
      <c r="J148" s="12" t="n">
        <f aca="false">SUM(J146:J147)</f>
        <v>4.3</v>
      </c>
      <c r="K148" s="12" t="n">
        <f aca="false">SUM(K146:K147)</f>
        <v>33.1</v>
      </c>
      <c r="L148" s="12" t="n">
        <f aca="false">SUM(L146:L147)</f>
        <v>1.64</v>
      </c>
      <c r="M148" s="12" t="n">
        <f aca="false">SUM(M146:M147)</f>
        <v>79.34</v>
      </c>
      <c r="N148" s="12" t="n">
        <f aca="false">SUM(N146:N147)</f>
        <v>47.18</v>
      </c>
      <c r="O148" s="12" t="n">
        <f aca="false">SUM(O146:O147)</f>
        <v>29.8</v>
      </c>
      <c r="P148" s="12" t="n">
        <f aca="false">SUM(P146:P147)</f>
        <v>2.64</v>
      </c>
      <c r="Q148" s="12" t="n">
        <f aca="false">SUM(Q146:Q147)</f>
        <v>141.6</v>
      </c>
      <c r="R148" s="12" t="n">
        <f aca="false">SUM(R146:R147)</f>
        <v>2.28</v>
      </c>
      <c r="S148" s="12" t="n">
        <f aca="false">SUM(S146:S147)</f>
        <v>4.81</v>
      </c>
      <c r="T148" s="12" t="n">
        <f aca="false">SUM(T146:T147)</f>
        <v>21.69</v>
      </c>
    </row>
    <row collapsed="false" customFormat="false" customHeight="true" hidden="false" ht="11.35" outlineLevel="0" r="149">
      <c r="A149" s="14"/>
      <c r="B149" s="11" t="s">
        <v>59</v>
      </c>
      <c r="C149" s="12" t="n">
        <f aca="false">C126+C135+C148</f>
        <v>1595</v>
      </c>
      <c r="D149" s="12" t="n">
        <f aca="false">D126+D135+D148</f>
        <v>57.83</v>
      </c>
      <c r="E149" s="12" t="n">
        <f aca="false">E126+E135+E148</f>
        <v>53.08</v>
      </c>
      <c r="F149" s="12" t="n">
        <f aca="false">F126+F135+F148</f>
        <v>272.81</v>
      </c>
      <c r="G149" s="12" t="n">
        <f aca="false">G126+G135+G148</f>
        <v>1823.03</v>
      </c>
      <c r="H149" s="12" t="n">
        <f aca="false">H126+H135+H148</f>
        <v>0.918</v>
      </c>
      <c r="I149" s="12" t="n">
        <f aca="false">I126+I135+I148</f>
        <v>0.386</v>
      </c>
      <c r="J149" s="12" t="n">
        <f aca="false">J126+J135+J148</f>
        <v>28.07</v>
      </c>
      <c r="K149" s="12" t="n">
        <f aca="false">K126+K135+K148</f>
        <v>482.641</v>
      </c>
      <c r="L149" s="12" t="n">
        <f aca="false">L126+L135+L148</f>
        <v>9.05</v>
      </c>
      <c r="M149" s="12" t="n">
        <f aca="false">M126+M135+M148</f>
        <v>608.93</v>
      </c>
      <c r="N149" s="12" t="n">
        <f aca="false">N126+N135+N148</f>
        <v>377.55</v>
      </c>
      <c r="O149" s="12" t="n">
        <f aca="false">O126+O135+O148</f>
        <v>204.15</v>
      </c>
      <c r="P149" s="12" t="n">
        <f aca="false">P126+P135+P148</f>
        <v>13.64</v>
      </c>
      <c r="Q149" s="12" t="n">
        <f aca="false">Q126+Q135+Q148</f>
        <v>1595.94</v>
      </c>
      <c r="R149" s="12" t="n">
        <f aca="false">R126+R135+R148</f>
        <v>92.89</v>
      </c>
      <c r="S149" s="12" t="n">
        <f aca="false">S126+S135+S148</f>
        <v>18.987</v>
      </c>
      <c r="T149" s="12" t="n">
        <f aca="false">T126+T135+T148</f>
        <v>180.91</v>
      </c>
    </row>
    <row collapsed="false" customFormat="false" customHeight="false" hidden="false" ht="14.05" outlineLevel="0" r="150"/>
    <row collapsed="false" customFormat="false" customHeight="true" hidden="false" ht="11.35" outlineLevel="0" r="151">
      <c r="A151" s="24" t="s">
        <v>86</v>
      </c>
      <c r="B151" s="24"/>
      <c r="C151" s="24"/>
      <c r="D151" s="24"/>
      <c r="E151" s="24"/>
      <c r="F151" s="24"/>
      <c r="G151" s="24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</row>
    <row collapsed="false" customFormat="false" customHeight="true" hidden="false" ht="11.35" outlineLevel="0" r="152">
      <c r="A152" s="24" t="s">
        <v>1</v>
      </c>
      <c r="B152" s="24"/>
      <c r="C152" s="24"/>
      <c r="D152" s="24"/>
      <c r="E152" s="24"/>
      <c r="F152" s="24"/>
      <c r="G152" s="24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</row>
    <row collapsed="false" customFormat="false" customHeight="true" hidden="false" ht="11.35" outlineLevel="0" r="153">
      <c r="A153" s="24" t="s">
        <v>2</v>
      </c>
      <c r="B153" s="24"/>
      <c r="C153" s="24"/>
      <c r="D153" s="24"/>
      <c r="E153" s="24"/>
      <c r="F153" s="24"/>
      <c r="G153" s="24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</row>
    <row collapsed="false" customFormat="false" customHeight="true" hidden="false" ht="11.35" outlineLevel="0" r="154">
      <c r="A154" s="24" t="s">
        <v>122</v>
      </c>
      <c r="B154" s="24"/>
      <c r="C154" s="24"/>
      <c r="D154" s="24"/>
      <c r="E154" s="24"/>
      <c r="F154" s="24"/>
      <c r="G154" s="24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</row>
    <row collapsed="false" customFormat="false" customHeight="true" hidden="false" ht="11.35" outlineLevel="0" r="155">
      <c r="A155" s="26" t="s">
        <v>88</v>
      </c>
      <c r="B155" s="26"/>
      <c r="C155" s="26"/>
      <c r="D155" s="26"/>
      <c r="E155" s="26"/>
      <c r="F155" s="26"/>
      <c r="G155" s="26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collapsed="false" customFormat="false" customHeight="true" hidden="false" ht="11.35" outlineLevel="0" r="156">
      <c r="A156" s="5" t="s">
        <v>5</v>
      </c>
      <c r="B156" s="5" t="s">
        <v>6</v>
      </c>
      <c r="C156" s="6" t="s">
        <v>7</v>
      </c>
      <c r="D156" s="1" t="s">
        <v>8</v>
      </c>
      <c r="E156" s="1"/>
      <c r="F156" s="1"/>
      <c r="G156" s="6" t="s">
        <v>9</v>
      </c>
      <c r="H156" s="43" t="s">
        <v>10</v>
      </c>
      <c r="I156" s="43"/>
      <c r="J156" s="43"/>
      <c r="K156" s="43"/>
      <c r="L156" s="43"/>
      <c r="M156" s="43" t="s">
        <v>11</v>
      </c>
      <c r="N156" s="43"/>
      <c r="O156" s="43"/>
      <c r="P156" s="43"/>
      <c r="Q156" s="51"/>
      <c r="R156" s="51"/>
      <c r="S156" s="51"/>
      <c r="T156" s="51"/>
    </row>
    <row collapsed="false" customFormat="false" customHeight="true" hidden="false" ht="11.35" outlineLevel="0" r="157">
      <c r="A157" s="5"/>
      <c r="B157" s="5"/>
      <c r="C157" s="5"/>
      <c r="D157" s="5" t="s">
        <v>12</v>
      </c>
      <c r="E157" s="5" t="s">
        <v>13</v>
      </c>
      <c r="F157" s="5" t="s">
        <v>14</v>
      </c>
      <c r="G157" s="6"/>
      <c r="H157" s="43" t="s">
        <v>15</v>
      </c>
      <c r="I157" s="43" t="s">
        <v>16</v>
      </c>
      <c r="J157" s="43" t="s">
        <v>17</v>
      </c>
      <c r="K157" s="43" t="s">
        <v>18</v>
      </c>
      <c r="L157" s="43" t="s">
        <v>19</v>
      </c>
      <c r="M157" s="43" t="s">
        <v>20</v>
      </c>
      <c r="N157" s="43" t="s">
        <v>21</v>
      </c>
      <c r="O157" s="43" t="s">
        <v>22</v>
      </c>
      <c r="P157" s="43" t="s">
        <v>23</v>
      </c>
      <c r="Q157" s="43" t="s">
        <v>24</v>
      </c>
      <c r="R157" s="43" t="s">
        <v>25</v>
      </c>
      <c r="S157" s="43" t="s">
        <v>26</v>
      </c>
      <c r="T157" s="43" t="s">
        <v>27</v>
      </c>
    </row>
    <row collapsed="false" customFormat="false" customHeight="true" hidden="false" ht="11.35" outlineLevel="0" r="158">
      <c r="A158" s="7" t="s">
        <v>28</v>
      </c>
      <c r="B158" s="7"/>
      <c r="C158" s="7"/>
      <c r="D158" s="7"/>
      <c r="E158" s="7"/>
      <c r="F158" s="7"/>
      <c r="G158" s="7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</row>
    <row collapsed="false" customFormat="false" customHeight="true" hidden="false" ht="11.35" outlineLevel="0" r="159">
      <c r="A159" s="13" t="s">
        <v>123</v>
      </c>
      <c r="B159" s="13" t="s">
        <v>124</v>
      </c>
      <c r="C159" s="13" t="n">
        <v>50</v>
      </c>
      <c r="D159" s="13" t="n">
        <v>0.54</v>
      </c>
      <c r="E159" s="13" t="n">
        <v>5.04</v>
      </c>
      <c r="F159" s="13" t="n">
        <v>4.54</v>
      </c>
      <c r="G159" s="13" t="n">
        <v>66</v>
      </c>
      <c r="H159" s="13" t="n">
        <v>0.02</v>
      </c>
      <c r="I159" s="13"/>
      <c r="J159" s="13" t="n">
        <v>1.6</v>
      </c>
      <c r="K159" s="13"/>
      <c r="L159" s="13" t="n">
        <v>2.34</v>
      </c>
      <c r="M159" s="13" t="n">
        <v>24.5</v>
      </c>
      <c r="N159" s="13" t="n">
        <v>12</v>
      </c>
      <c r="O159" s="13" t="n">
        <v>16.5</v>
      </c>
      <c r="P159" s="13" t="n">
        <v>0.3</v>
      </c>
      <c r="Q159" s="13"/>
      <c r="R159" s="13"/>
      <c r="S159" s="13"/>
      <c r="T159" s="13"/>
    </row>
    <row collapsed="false" customFormat="false" customHeight="true" hidden="false" ht="11.35" outlineLevel="0" r="160">
      <c r="A160" s="14" t="s">
        <v>43</v>
      </c>
      <c r="B160" s="15" t="s">
        <v>125</v>
      </c>
      <c r="C160" s="12" t="n">
        <v>186</v>
      </c>
      <c r="D160" s="12" t="n">
        <v>14.81</v>
      </c>
      <c r="E160" s="12" t="n">
        <v>14.32</v>
      </c>
      <c r="F160" s="12" t="n">
        <v>59.3</v>
      </c>
      <c r="G160" s="12" t="n">
        <v>425.56</v>
      </c>
      <c r="H160" s="13" t="n">
        <v>0.129</v>
      </c>
      <c r="I160" s="13" t="n">
        <v>0.113</v>
      </c>
      <c r="J160" s="13" t="n">
        <v>16.52</v>
      </c>
      <c r="K160" s="13" t="n">
        <v>494.4</v>
      </c>
      <c r="L160" s="13" t="n">
        <v>4.21</v>
      </c>
      <c r="M160" s="13" t="n">
        <v>113.39</v>
      </c>
      <c r="N160" s="13" t="n">
        <v>73.43</v>
      </c>
      <c r="O160" s="13" t="n">
        <v>42.11</v>
      </c>
      <c r="P160" s="13" t="n">
        <v>1.52</v>
      </c>
      <c r="Q160" s="13" t="n">
        <v>617.75</v>
      </c>
      <c r="R160" s="13" t="n">
        <v>38.87</v>
      </c>
      <c r="S160" s="13" t="n">
        <v>0.8</v>
      </c>
      <c r="T160" s="13" t="n">
        <v>59.02</v>
      </c>
    </row>
    <row collapsed="false" customFormat="false" customHeight="true" hidden="false" ht="11.35" outlineLevel="0" r="161">
      <c r="A161" s="14" t="s">
        <v>126</v>
      </c>
      <c r="B161" s="11" t="s">
        <v>127</v>
      </c>
      <c r="C161" s="12" t="n">
        <v>70</v>
      </c>
      <c r="D161" s="12" t="n">
        <v>1.82</v>
      </c>
      <c r="E161" s="12" t="n">
        <v>4.45</v>
      </c>
      <c r="F161" s="12" t="n">
        <v>11</v>
      </c>
      <c r="G161" s="12" t="n">
        <v>91.35</v>
      </c>
      <c r="H161" s="13" t="n">
        <v>0.023</v>
      </c>
      <c r="I161" s="13" t="n">
        <v>0.081</v>
      </c>
      <c r="J161" s="13" t="n">
        <v>0.51</v>
      </c>
      <c r="K161" s="13"/>
      <c r="L161" s="13"/>
      <c r="M161" s="13"/>
      <c r="N161" s="13" t="n">
        <v>63.07</v>
      </c>
      <c r="O161" s="13"/>
      <c r="P161" s="13" t="n">
        <v>0.105</v>
      </c>
      <c r="Q161" s="13"/>
      <c r="R161" s="13"/>
      <c r="S161" s="13"/>
      <c r="T161" s="13"/>
    </row>
    <row collapsed="false" customFormat="false" customHeight="true" hidden="false" ht="11.35" outlineLevel="0" r="162">
      <c r="A162" s="14" t="s">
        <v>68</v>
      </c>
      <c r="B162" s="11" t="s">
        <v>69</v>
      </c>
      <c r="C162" s="20" t="n">
        <v>200</v>
      </c>
      <c r="D162" s="20" t="n">
        <v>0.1</v>
      </c>
      <c r="E162" s="20" t="n">
        <v>0</v>
      </c>
      <c r="F162" s="20" t="n">
        <v>15</v>
      </c>
      <c r="G162" s="20" t="n">
        <v>60</v>
      </c>
      <c r="H162" s="11" t="n">
        <v>0</v>
      </c>
      <c r="I162" s="11" t="n">
        <v>0</v>
      </c>
      <c r="J162" s="11"/>
      <c r="K162" s="11" t="n">
        <v>0</v>
      </c>
      <c r="L162" s="11"/>
      <c r="M162" s="11" t="n">
        <v>3</v>
      </c>
      <c r="N162" s="11" t="n">
        <v>11</v>
      </c>
      <c r="O162" s="11" t="n">
        <v>1</v>
      </c>
      <c r="P162" s="11" t="n">
        <v>0.3</v>
      </c>
      <c r="Q162" s="11" t="n">
        <v>21</v>
      </c>
      <c r="R162" s="11"/>
      <c r="S162" s="11"/>
      <c r="T162" s="11"/>
    </row>
    <row collapsed="false" customFormat="false" customHeight="true" hidden="false" ht="11.35" outlineLevel="0" r="163">
      <c r="A163" s="7"/>
      <c r="B163" s="11" t="s">
        <v>37</v>
      </c>
      <c r="C163" s="12" t="n">
        <f aca="false">C159+C160+C162+C161</f>
        <v>506</v>
      </c>
      <c r="D163" s="12" t="n">
        <f aca="false">D159+D160+D162+D161</f>
        <v>17.27</v>
      </c>
      <c r="E163" s="12" t="n">
        <f aca="false">E159+E160+E162+E161</f>
        <v>23.81</v>
      </c>
      <c r="F163" s="12" t="n">
        <f aca="false">F159+F160+F162+F161</f>
        <v>89.84</v>
      </c>
      <c r="G163" s="12" t="n">
        <f aca="false">G159+G160+G162+G161</f>
        <v>642.91</v>
      </c>
      <c r="H163" s="12" t="n">
        <f aca="false">H159+H160+H162+H161</f>
        <v>0.172</v>
      </c>
      <c r="I163" s="12" t="n">
        <f aca="false">I159+I160+I162+I161</f>
        <v>0.194</v>
      </c>
      <c r="J163" s="12" t="n">
        <f aca="false">J159+J160+J162+J161</f>
        <v>18.63</v>
      </c>
      <c r="K163" s="12" t="n">
        <f aca="false">K159+K160+K162+K161</f>
        <v>494.4</v>
      </c>
      <c r="L163" s="12" t="n">
        <f aca="false">L159+L160+L162+L161</f>
        <v>6.55</v>
      </c>
      <c r="M163" s="12" t="n">
        <f aca="false">M159+M160+M162+M161</f>
        <v>140.89</v>
      </c>
      <c r="N163" s="12" t="n">
        <f aca="false">N159+N160+N162+N161</f>
        <v>159.5</v>
      </c>
      <c r="O163" s="12" t="n">
        <f aca="false">O159+O160+O162+O161</f>
        <v>59.61</v>
      </c>
      <c r="P163" s="12" t="n">
        <f aca="false">P159+P160+P162+P161</f>
        <v>2.225</v>
      </c>
      <c r="Q163" s="12" t="n">
        <f aca="false">Q159+Q160+Q162+Q161</f>
        <v>638.75</v>
      </c>
      <c r="R163" s="12" t="n">
        <f aca="false">R159+R160+R162+R161</f>
        <v>38.87</v>
      </c>
      <c r="S163" s="12" t="n">
        <f aca="false">S159+S160+S162+S161</f>
        <v>0.8</v>
      </c>
      <c r="T163" s="12" t="n">
        <f aca="false">T159+T160+T162+T161</f>
        <v>59.02</v>
      </c>
    </row>
    <row collapsed="false" customFormat="false" customHeight="true" hidden="false" ht="11.35" outlineLevel="0" r="164">
      <c r="A164" s="7" t="s">
        <v>38</v>
      </c>
      <c r="B164" s="7"/>
      <c r="C164" s="7"/>
      <c r="D164" s="7"/>
      <c r="E164" s="7"/>
      <c r="F164" s="7"/>
      <c r="G164" s="7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collapsed="false" customFormat="false" customHeight="true" hidden="false" ht="11.35" outlineLevel="0" r="165">
      <c r="A165" s="14" t="s">
        <v>128</v>
      </c>
      <c r="B165" s="14" t="s">
        <v>129</v>
      </c>
      <c r="C165" s="12" t="n">
        <v>60</v>
      </c>
      <c r="D165" s="12" t="n">
        <v>1.14</v>
      </c>
      <c r="E165" s="12" t="n">
        <v>3.24</v>
      </c>
      <c r="F165" s="12" t="n">
        <v>8.04</v>
      </c>
      <c r="G165" s="12" t="n">
        <v>66</v>
      </c>
      <c r="H165" s="13" t="n">
        <v>0.05</v>
      </c>
      <c r="I165" s="13"/>
      <c r="J165" s="13" t="n">
        <v>7.32</v>
      </c>
      <c r="K165" s="13"/>
      <c r="L165" s="13" t="n">
        <v>1.38</v>
      </c>
      <c r="M165" s="13" t="n">
        <v>33.6</v>
      </c>
      <c r="N165" s="13" t="n">
        <v>8.4</v>
      </c>
      <c r="O165" s="13" t="n">
        <v>12.6</v>
      </c>
      <c r="P165" s="13" t="n">
        <v>0.48</v>
      </c>
      <c r="Q165" s="13"/>
      <c r="R165" s="13"/>
      <c r="S165" s="13"/>
      <c r="T165" s="13"/>
    </row>
    <row collapsed="false" customFormat="false" customHeight="true" hidden="false" ht="11.35" outlineLevel="0" r="166">
      <c r="A166" s="17" t="s">
        <v>41</v>
      </c>
      <c r="B166" s="18" t="s">
        <v>42</v>
      </c>
      <c r="C166" s="19" t="n">
        <v>200</v>
      </c>
      <c r="D166" s="19" t="n">
        <v>1.46</v>
      </c>
      <c r="E166" s="19" t="n">
        <v>4</v>
      </c>
      <c r="F166" s="19" t="n">
        <v>8.52</v>
      </c>
      <c r="G166" s="19" t="n">
        <v>76</v>
      </c>
      <c r="H166" s="13" t="n">
        <v>0.03</v>
      </c>
      <c r="I166" s="13" t="n">
        <v>0.32</v>
      </c>
      <c r="J166" s="13" t="n">
        <v>8.24</v>
      </c>
      <c r="K166" s="13" t="n">
        <v>129</v>
      </c>
      <c r="L166" s="13" t="n">
        <v>1.92</v>
      </c>
      <c r="M166" s="13" t="n">
        <v>42.4</v>
      </c>
      <c r="N166" s="13" t="n">
        <v>27.6</v>
      </c>
      <c r="O166" s="13" t="n">
        <v>21.04</v>
      </c>
      <c r="P166" s="13" t="n">
        <v>0.96</v>
      </c>
      <c r="Q166" s="13" t="n">
        <v>229.4</v>
      </c>
      <c r="R166" s="13" t="n">
        <v>16.4</v>
      </c>
      <c r="S166" s="13" t="n">
        <v>0.33</v>
      </c>
      <c r="T166" s="13" t="n">
        <v>24</v>
      </c>
    </row>
    <row collapsed="false" customFormat="false" customHeight="true" hidden="false" ht="11.35" outlineLevel="0" r="167">
      <c r="A167" s="11" t="s">
        <v>130</v>
      </c>
      <c r="B167" s="15" t="s">
        <v>131</v>
      </c>
      <c r="C167" s="12" t="n">
        <v>90</v>
      </c>
      <c r="D167" s="20" t="n">
        <v>14.81</v>
      </c>
      <c r="E167" s="20" t="n">
        <v>11</v>
      </c>
      <c r="F167" s="20" t="n">
        <v>12.17</v>
      </c>
      <c r="G167" s="20" t="n">
        <v>206.96</v>
      </c>
      <c r="H167" s="11" t="n">
        <v>0.05</v>
      </c>
      <c r="I167" s="11"/>
      <c r="J167" s="11" t="n">
        <v>0.44</v>
      </c>
      <c r="K167" s="11" t="n">
        <v>0.012</v>
      </c>
      <c r="L167" s="11" t="n">
        <v>0.54</v>
      </c>
      <c r="M167" s="11" t="n">
        <v>90.9</v>
      </c>
      <c r="N167" s="11" t="n">
        <v>35.1</v>
      </c>
      <c r="O167" s="11" t="n">
        <v>23.4</v>
      </c>
      <c r="P167" s="11" t="n">
        <v>2.52</v>
      </c>
      <c r="Q167" s="11"/>
      <c r="R167" s="11"/>
      <c r="S167" s="11"/>
      <c r="T167" s="11"/>
    </row>
    <row collapsed="false" customFormat="false" customHeight="true" hidden="false" ht="11.35" outlineLevel="0" r="168">
      <c r="A168" s="14" t="s">
        <v>132</v>
      </c>
      <c r="B168" s="15" t="s">
        <v>133</v>
      </c>
      <c r="C168" s="20" t="n">
        <v>150</v>
      </c>
      <c r="D168" s="20" t="n">
        <v>14.27</v>
      </c>
      <c r="E168" s="20" t="n">
        <v>4.39</v>
      </c>
      <c r="F168" s="20" t="n">
        <v>28.39</v>
      </c>
      <c r="G168" s="20" t="n">
        <v>210</v>
      </c>
      <c r="H168" s="13" t="n">
        <v>0.031</v>
      </c>
      <c r="I168" s="13" t="n">
        <v>0.09</v>
      </c>
      <c r="J168" s="13"/>
      <c r="K168" s="13" t="n">
        <v>11.7</v>
      </c>
      <c r="L168" s="13"/>
      <c r="M168" s="13" t="n">
        <v>229.02</v>
      </c>
      <c r="N168" s="13" t="n">
        <v>81.95</v>
      </c>
      <c r="O168" s="13" t="n">
        <v>76.83</v>
      </c>
      <c r="P168" s="13" t="n">
        <v>4.83</v>
      </c>
      <c r="Q168" s="13" t="n">
        <v>78</v>
      </c>
      <c r="R168" s="13" t="n">
        <v>24</v>
      </c>
      <c r="S168" s="13" t="n">
        <v>8.65</v>
      </c>
      <c r="T168" s="13" t="n">
        <v>23.01</v>
      </c>
    </row>
    <row collapsed="false" customFormat="false" customHeight="true" hidden="false" ht="11.35" outlineLevel="0" r="169">
      <c r="A169" s="14" t="s">
        <v>78</v>
      </c>
      <c r="B169" s="11" t="s">
        <v>79</v>
      </c>
      <c r="C169" s="20" t="n">
        <v>180</v>
      </c>
      <c r="D169" s="20" t="n">
        <v>0.5</v>
      </c>
      <c r="E169" s="20" t="n">
        <v>0</v>
      </c>
      <c r="F169" s="20" t="n">
        <v>25.1</v>
      </c>
      <c r="G169" s="20" t="n">
        <v>102.41</v>
      </c>
      <c r="H169" s="11" t="n">
        <v>0.027</v>
      </c>
      <c r="I169" s="11" t="n">
        <v>0</v>
      </c>
      <c r="J169" s="11" t="n">
        <v>1.098</v>
      </c>
      <c r="K169" s="11" t="n">
        <v>13.5</v>
      </c>
      <c r="L169" s="11" t="n">
        <v>1.51</v>
      </c>
      <c r="M169" s="11" t="n">
        <v>40.07</v>
      </c>
      <c r="N169" s="11" t="n">
        <v>44.55</v>
      </c>
      <c r="O169" s="11" t="n">
        <v>28.82</v>
      </c>
      <c r="P169" s="11" t="n">
        <v>0.91</v>
      </c>
      <c r="Q169" s="11" t="n">
        <v>45</v>
      </c>
      <c r="R169" s="11"/>
      <c r="S169" s="11"/>
      <c r="T169" s="11"/>
    </row>
    <row collapsed="false" customFormat="false" customHeight="true" hidden="false" ht="11.35" outlineLevel="0" r="170">
      <c r="A170" s="16" t="s">
        <v>35</v>
      </c>
      <c r="B170" s="11" t="s">
        <v>36</v>
      </c>
      <c r="C170" s="12" t="n">
        <v>50</v>
      </c>
      <c r="D170" s="12" t="n">
        <v>3.8</v>
      </c>
      <c r="E170" s="12" t="n">
        <v>0.4</v>
      </c>
      <c r="F170" s="12" t="n">
        <v>24.6</v>
      </c>
      <c r="G170" s="12" t="n">
        <v>117.5</v>
      </c>
      <c r="H170" s="13" t="n">
        <v>0.06</v>
      </c>
      <c r="I170" s="13"/>
      <c r="J170" s="13"/>
      <c r="K170" s="13"/>
      <c r="L170" s="13" t="n">
        <v>0.55</v>
      </c>
      <c r="M170" s="13" t="n">
        <v>32.5</v>
      </c>
      <c r="N170" s="13" t="n">
        <v>10</v>
      </c>
      <c r="O170" s="13" t="n">
        <v>7</v>
      </c>
      <c r="P170" s="13" t="n">
        <v>0.55</v>
      </c>
      <c r="Q170" s="13" t="n">
        <v>38.45</v>
      </c>
      <c r="R170" s="13" t="n">
        <v>1.75</v>
      </c>
      <c r="S170" s="13" t="n">
        <v>2.8</v>
      </c>
      <c r="T170" s="13" t="n">
        <v>0.88</v>
      </c>
    </row>
    <row collapsed="false" customFormat="false" customHeight="true" hidden="false" ht="11.35" outlineLevel="0" r="171">
      <c r="A171" s="21" t="s">
        <v>47</v>
      </c>
      <c r="B171" s="20" t="s">
        <v>48</v>
      </c>
      <c r="C171" s="12" t="n">
        <v>40</v>
      </c>
      <c r="D171" s="12" t="n">
        <v>2.64</v>
      </c>
      <c r="E171" s="12" t="n">
        <v>0.48</v>
      </c>
      <c r="F171" s="12" t="n">
        <v>13.6</v>
      </c>
      <c r="G171" s="12" t="n">
        <v>72.4</v>
      </c>
      <c r="H171" s="13" t="n">
        <v>0.072</v>
      </c>
      <c r="I171" s="13" t="n">
        <v>0.036</v>
      </c>
      <c r="J171" s="13"/>
      <c r="K171" s="13"/>
      <c r="L171" s="13"/>
      <c r="M171" s="13" t="n">
        <v>62.4</v>
      </c>
      <c r="N171" s="13" t="n">
        <v>14</v>
      </c>
      <c r="O171" s="13" t="n">
        <v>18.8</v>
      </c>
      <c r="P171" s="13" t="n">
        <v>1.56</v>
      </c>
      <c r="Q171" s="13" t="n">
        <v>97.6</v>
      </c>
      <c r="R171" s="13" t="n">
        <v>1.28</v>
      </c>
      <c r="S171" s="13" t="n">
        <v>2.2</v>
      </c>
      <c r="T171" s="13" t="n">
        <v>9.6</v>
      </c>
    </row>
    <row collapsed="false" customFormat="false" customHeight="true" hidden="false" ht="11.35" outlineLevel="0" r="172">
      <c r="A172" s="7"/>
      <c r="B172" s="11" t="s">
        <v>49</v>
      </c>
      <c r="C172" s="12" t="n">
        <f aca="false">C165+C166+C167+C168+C169+C170+C171</f>
        <v>770</v>
      </c>
      <c r="D172" s="12" t="n">
        <f aca="false">D165+D166+D167+D168+D169+D170+D171</f>
        <v>38.62</v>
      </c>
      <c r="E172" s="12" t="n">
        <f aca="false">E165+E166+E167+E168+E169+E170+E171</f>
        <v>23.51</v>
      </c>
      <c r="F172" s="12" t="n">
        <f aca="false">F165+F166+F167+F168+F169+F170+F171</f>
        <v>120.42</v>
      </c>
      <c r="G172" s="12" t="n">
        <f aca="false">G165+G166+G167+G168+G169+G170+G171</f>
        <v>851.27</v>
      </c>
      <c r="H172" s="12" t="n">
        <f aca="false">H165+H166+H167+H168+H169+H170+H171</f>
        <v>0.32</v>
      </c>
      <c r="I172" s="12" t="n">
        <f aca="false">I165+I166+I167+I168+I169+I170+I171</f>
        <v>0.446</v>
      </c>
      <c r="J172" s="12" t="n">
        <f aca="false">J165+J166+J167+J168+J169+J170+J171</f>
        <v>17.098</v>
      </c>
      <c r="K172" s="12" t="n">
        <f aca="false">K165+K166+K167+K168+K169+K170+K171</f>
        <v>154.212</v>
      </c>
      <c r="L172" s="12" t="n">
        <f aca="false">L165+L166+L167+L168+L169+L170+L171</f>
        <v>5.9</v>
      </c>
      <c r="M172" s="12" t="n">
        <f aca="false">M165+M166+M167+M168+M169+M170+M171</f>
        <v>530.89</v>
      </c>
      <c r="N172" s="12" t="n">
        <f aca="false">N165+N166+N167+N168+N169+N170+N171</f>
        <v>221.6</v>
      </c>
      <c r="O172" s="12" t="n">
        <f aca="false">O165+O166+O167+O168+O169+O170+O171</f>
        <v>188.49</v>
      </c>
      <c r="P172" s="12" t="n">
        <f aca="false">P165+P166+P167+P168+P169+P170+P171</f>
        <v>11.81</v>
      </c>
      <c r="Q172" s="12" t="n">
        <f aca="false">Q165+Q166+Q167+Q168+Q169+Q170+Q171</f>
        <v>488.45</v>
      </c>
      <c r="R172" s="12" t="n">
        <f aca="false">R165+R166+R167+R168+R169+R170+R171</f>
        <v>43.43</v>
      </c>
      <c r="S172" s="12" t="n">
        <f aca="false">S165+S166+S167+S168+S169+S170+S171</f>
        <v>13.98</v>
      </c>
      <c r="T172" s="12" t="n">
        <f aca="false">T165+T166+T167+T168+T169+T170+T171</f>
        <v>57.49</v>
      </c>
    </row>
    <row collapsed="false" customFormat="false" customHeight="true" hidden="false" ht="11.35" outlineLevel="0" r="173">
      <c r="A173" s="7" t="s">
        <v>50</v>
      </c>
      <c r="B173" s="7"/>
      <c r="C173" s="7"/>
      <c r="D173" s="7"/>
      <c r="E173" s="7"/>
      <c r="F173" s="7"/>
      <c r="G173" s="7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collapsed="false" customFormat="false" customHeight="true" hidden="false" ht="11.35" outlineLevel="0" r="174">
      <c r="A174" s="13" t="s">
        <v>123</v>
      </c>
      <c r="B174" s="13" t="s">
        <v>124</v>
      </c>
      <c r="C174" s="13" t="n">
        <v>60</v>
      </c>
      <c r="D174" s="13" t="n">
        <v>0.66</v>
      </c>
      <c r="E174" s="13" t="n">
        <v>6.06</v>
      </c>
      <c r="F174" s="13" t="n">
        <v>5.46</v>
      </c>
      <c r="G174" s="13" t="n">
        <v>79.2</v>
      </c>
      <c r="H174" s="13" t="n">
        <v>0.024</v>
      </c>
      <c r="I174" s="13"/>
      <c r="J174" s="13" t="n">
        <v>1.92</v>
      </c>
      <c r="K174" s="13"/>
      <c r="L174" s="13" t="n">
        <v>2.82</v>
      </c>
      <c r="M174" s="13" t="n">
        <v>29.4</v>
      </c>
      <c r="N174" s="13" t="n">
        <v>14.4</v>
      </c>
      <c r="O174" s="13" t="n">
        <v>19.8</v>
      </c>
      <c r="P174" s="13" t="n">
        <v>0.36</v>
      </c>
      <c r="Q174" s="13"/>
      <c r="R174" s="13"/>
      <c r="S174" s="13"/>
      <c r="T174" s="13"/>
    </row>
    <row collapsed="false" customFormat="false" customHeight="true" hidden="false" ht="11.35" outlineLevel="0" r="175">
      <c r="A175" s="17" t="s">
        <v>41</v>
      </c>
      <c r="B175" s="18" t="s">
        <v>42</v>
      </c>
      <c r="C175" s="19" t="n">
        <v>200</v>
      </c>
      <c r="D175" s="19" t="n">
        <v>1.46</v>
      </c>
      <c r="E175" s="19" t="n">
        <v>4</v>
      </c>
      <c r="F175" s="19" t="n">
        <v>8.52</v>
      </c>
      <c r="G175" s="19" t="n">
        <v>76</v>
      </c>
      <c r="H175" s="13" t="n">
        <v>0.03</v>
      </c>
      <c r="I175" s="13" t="n">
        <v>0.32</v>
      </c>
      <c r="J175" s="13" t="n">
        <v>8.24</v>
      </c>
      <c r="K175" s="13" t="n">
        <v>129</v>
      </c>
      <c r="L175" s="13" t="n">
        <v>1.92</v>
      </c>
      <c r="M175" s="13" t="n">
        <v>42.4</v>
      </c>
      <c r="N175" s="13" t="n">
        <v>27.6</v>
      </c>
      <c r="O175" s="13" t="n">
        <v>21.04</v>
      </c>
      <c r="P175" s="13" t="n">
        <v>0.96</v>
      </c>
      <c r="Q175" s="13" t="n">
        <v>229.4</v>
      </c>
      <c r="R175" s="13" t="n">
        <v>16.4</v>
      </c>
      <c r="S175" s="13" t="n">
        <v>0.33</v>
      </c>
      <c r="T175" s="13" t="n">
        <v>24</v>
      </c>
    </row>
    <row collapsed="false" customFormat="false" customHeight="true" hidden="false" ht="11.35" outlineLevel="0" r="176">
      <c r="A176" s="11" t="s">
        <v>130</v>
      </c>
      <c r="B176" s="15" t="s">
        <v>131</v>
      </c>
      <c r="C176" s="12" t="n">
        <v>90</v>
      </c>
      <c r="D176" s="20" t="n">
        <v>14.81</v>
      </c>
      <c r="E176" s="20" t="n">
        <v>11</v>
      </c>
      <c r="F176" s="20" t="n">
        <v>12.17</v>
      </c>
      <c r="G176" s="20" t="n">
        <v>206.96</v>
      </c>
      <c r="H176" s="11" t="n">
        <v>0.05</v>
      </c>
      <c r="I176" s="11"/>
      <c r="J176" s="11" t="n">
        <v>0.44</v>
      </c>
      <c r="K176" s="11" t="n">
        <v>0.012</v>
      </c>
      <c r="L176" s="11" t="n">
        <v>0.54</v>
      </c>
      <c r="M176" s="11" t="n">
        <v>90.9</v>
      </c>
      <c r="N176" s="11" t="n">
        <v>35.1</v>
      </c>
      <c r="O176" s="11" t="n">
        <v>23.4</v>
      </c>
      <c r="P176" s="11" t="n">
        <v>2.52</v>
      </c>
      <c r="Q176" s="11"/>
      <c r="R176" s="11"/>
      <c r="S176" s="11"/>
      <c r="T176" s="11"/>
    </row>
    <row collapsed="false" customFormat="false" customHeight="true" hidden="false" ht="11.35" outlineLevel="0" r="177">
      <c r="A177" s="14" t="s">
        <v>132</v>
      </c>
      <c r="B177" s="15" t="s">
        <v>133</v>
      </c>
      <c r="C177" s="20" t="n">
        <v>150</v>
      </c>
      <c r="D177" s="20" t="n">
        <v>14.27</v>
      </c>
      <c r="E177" s="20" t="n">
        <v>4.39</v>
      </c>
      <c r="F177" s="20" t="n">
        <v>28.39</v>
      </c>
      <c r="G177" s="20" t="n">
        <v>210</v>
      </c>
      <c r="H177" s="13" t="n">
        <v>0.031</v>
      </c>
      <c r="I177" s="13" t="n">
        <v>0.09</v>
      </c>
      <c r="J177" s="13"/>
      <c r="K177" s="13" t="n">
        <v>11.7</v>
      </c>
      <c r="L177" s="13"/>
      <c r="M177" s="13" t="n">
        <v>229.02</v>
      </c>
      <c r="N177" s="13" t="n">
        <v>81.95</v>
      </c>
      <c r="O177" s="13" t="n">
        <v>76.83</v>
      </c>
      <c r="P177" s="13" t="n">
        <v>4.83</v>
      </c>
      <c r="Q177" s="13" t="n">
        <v>78</v>
      </c>
      <c r="R177" s="13" t="n">
        <v>24</v>
      </c>
      <c r="S177" s="13" t="n">
        <v>8.65</v>
      </c>
      <c r="T177" s="13" t="n">
        <v>23.01</v>
      </c>
    </row>
    <row collapsed="false" customFormat="false" customHeight="true" hidden="false" ht="11.35" outlineLevel="0" r="178">
      <c r="A178" s="14" t="s">
        <v>78</v>
      </c>
      <c r="B178" s="11" t="s">
        <v>79</v>
      </c>
      <c r="C178" s="20" t="n">
        <v>180</v>
      </c>
      <c r="D178" s="20" t="n">
        <v>0.5</v>
      </c>
      <c r="E178" s="20" t="n">
        <v>0</v>
      </c>
      <c r="F178" s="20" t="n">
        <v>25.1</v>
      </c>
      <c r="G178" s="20" t="n">
        <v>102.41</v>
      </c>
      <c r="H178" s="11" t="n">
        <v>0.027</v>
      </c>
      <c r="I178" s="11" t="n">
        <v>0</v>
      </c>
      <c r="J178" s="11" t="n">
        <v>1.098</v>
      </c>
      <c r="K178" s="11" t="n">
        <v>13.5</v>
      </c>
      <c r="L178" s="11" t="n">
        <v>1.51</v>
      </c>
      <c r="M178" s="11" t="n">
        <v>40.07</v>
      </c>
      <c r="N178" s="11" t="n">
        <v>44.55</v>
      </c>
      <c r="O178" s="11" t="n">
        <v>28.82</v>
      </c>
      <c r="P178" s="11" t="n">
        <v>0.91</v>
      </c>
      <c r="Q178" s="11" t="n">
        <v>45</v>
      </c>
      <c r="R178" s="11"/>
      <c r="S178" s="11"/>
      <c r="T178" s="11"/>
    </row>
    <row collapsed="false" customFormat="false" customHeight="true" hidden="false" ht="11.35" outlineLevel="0" r="179">
      <c r="A179" s="16" t="s">
        <v>35</v>
      </c>
      <c r="B179" s="11" t="s">
        <v>36</v>
      </c>
      <c r="C179" s="12" t="n">
        <v>75</v>
      </c>
      <c r="D179" s="12" t="n">
        <v>5.7</v>
      </c>
      <c r="E179" s="12" t="n">
        <v>0.6</v>
      </c>
      <c r="F179" s="12" t="n">
        <v>36.9</v>
      </c>
      <c r="G179" s="12" t="n">
        <v>176.25</v>
      </c>
      <c r="H179" s="13" t="n">
        <v>0.075</v>
      </c>
      <c r="I179" s="13"/>
      <c r="J179" s="13"/>
      <c r="K179" s="13"/>
      <c r="L179" s="13" t="n">
        <v>0.82</v>
      </c>
      <c r="M179" s="13" t="n">
        <v>15</v>
      </c>
      <c r="N179" s="13" t="n">
        <v>48.75</v>
      </c>
      <c r="O179" s="13" t="n">
        <v>10.5</v>
      </c>
      <c r="P179" s="13" t="n">
        <v>0.82</v>
      </c>
      <c r="Q179" s="13" t="n">
        <v>57.67</v>
      </c>
      <c r="R179" s="13" t="n">
        <v>2.62</v>
      </c>
      <c r="S179" s="13" t="n">
        <v>4.2</v>
      </c>
      <c r="T179" s="13" t="n">
        <v>1.31</v>
      </c>
    </row>
    <row collapsed="false" customFormat="false" customHeight="true" hidden="false" ht="11.35" outlineLevel="0" r="180">
      <c r="A180" s="7"/>
      <c r="B180" s="11" t="s">
        <v>49</v>
      </c>
      <c r="C180" s="12" t="n">
        <f aca="false">C174+C175+C176+C177+C178+C179</f>
        <v>755</v>
      </c>
      <c r="D180" s="46" t="n">
        <f aca="false">D174+D175+D176+D177+D178+D179</f>
        <v>37.4</v>
      </c>
      <c r="E180" s="12" t="n">
        <f aca="false">E174+E175+E176+E177+E178+E179</f>
        <v>26.05</v>
      </c>
      <c r="F180" s="12" t="n">
        <f aca="false">F174+F175+F176+F177+F178+F179</f>
        <v>116.54</v>
      </c>
      <c r="G180" s="12" t="n">
        <f aca="false">G174+G175+G176+G177+G178+G179</f>
        <v>850.82</v>
      </c>
      <c r="H180" s="12" t="n">
        <f aca="false">H174+H175+H176+H177+H178+H179</f>
        <v>0.237</v>
      </c>
      <c r="I180" s="12" t="n">
        <f aca="false">I174+I175+I176+I177+I178+I179</f>
        <v>0.41</v>
      </c>
      <c r="J180" s="12" t="n">
        <f aca="false">J174+J175+J176+J177+J178+J179</f>
        <v>11.698</v>
      </c>
      <c r="K180" s="12" t="n">
        <f aca="false">K174+K175+K176+K177+K178+K179</f>
        <v>154.212</v>
      </c>
      <c r="L180" s="12" t="n">
        <f aca="false">L174+L175+L176+L177+L178+L179</f>
        <v>7.61</v>
      </c>
      <c r="M180" s="12" t="n">
        <f aca="false">M174+M175+M176+M177+M178+M179</f>
        <v>446.79</v>
      </c>
      <c r="N180" s="12" t="n">
        <f aca="false">N174+N175+N176+N177+N178+N179</f>
        <v>252.35</v>
      </c>
      <c r="O180" s="12" t="n">
        <f aca="false">O174+O175+O176+O177+O178+O179</f>
        <v>180.39</v>
      </c>
      <c r="P180" s="12" t="n">
        <f aca="false">P174+P175+P176+P177+P178+P179</f>
        <v>10.4</v>
      </c>
      <c r="Q180" s="12" t="n">
        <f aca="false">Q174+Q175+Q176+Q177+Q178+Q179</f>
        <v>410.07</v>
      </c>
      <c r="R180" s="12" t="n">
        <f aca="false">R174+R175+R176+R177+R178+R179</f>
        <v>43.02</v>
      </c>
      <c r="S180" s="12" t="n">
        <f aca="false">S174+S175+S176+S177+S178+S179</f>
        <v>13.18</v>
      </c>
      <c r="T180" s="12" t="n">
        <f aca="false">T174+T175+T176+T177+T178+T179</f>
        <v>48.32</v>
      </c>
    </row>
    <row collapsed="false" customFormat="false" customHeight="true" hidden="false" ht="11.35" outlineLevel="0" r="181">
      <c r="A181" s="7" t="s">
        <v>53</v>
      </c>
      <c r="B181" s="7"/>
      <c r="C181" s="7"/>
      <c r="D181" s="7"/>
      <c r="E181" s="7"/>
      <c r="F181" s="7"/>
      <c r="G181" s="7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collapsed="false" customFormat="false" customHeight="true" hidden="false" ht="11.35" outlineLevel="0" r="182">
      <c r="A182" s="11" t="s">
        <v>134</v>
      </c>
      <c r="B182" s="15" t="s">
        <v>135</v>
      </c>
      <c r="C182" s="12" t="n">
        <v>180</v>
      </c>
      <c r="D182" s="12" t="n">
        <v>5.04</v>
      </c>
      <c r="E182" s="12" t="n">
        <v>5.74</v>
      </c>
      <c r="F182" s="12" t="n">
        <v>7.36</v>
      </c>
      <c r="G182" s="38" t="n">
        <v>101.27</v>
      </c>
      <c r="H182" s="13" t="n">
        <v>0.07</v>
      </c>
      <c r="I182" s="13" t="n">
        <v>0.22</v>
      </c>
      <c r="J182" s="13" t="n">
        <v>1.26</v>
      </c>
      <c r="K182" s="13" t="n">
        <v>31.5</v>
      </c>
      <c r="L182" s="13"/>
      <c r="M182" s="13" t="n">
        <v>162.01</v>
      </c>
      <c r="N182" s="13" t="n">
        <v>216.01</v>
      </c>
      <c r="O182" s="13" t="n">
        <v>25.2</v>
      </c>
      <c r="P182" s="13" t="n">
        <v>0.18</v>
      </c>
      <c r="Q182" s="13" t="n">
        <v>217.8</v>
      </c>
      <c r="R182" s="13" t="n">
        <v>16.2</v>
      </c>
      <c r="S182" s="13" t="n">
        <v>3.24</v>
      </c>
      <c r="T182" s="13" t="n">
        <v>1.15</v>
      </c>
    </row>
    <row collapsed="false" customFormat="false" customHeight="true" hidden="false" ht="11.35" outlineLevel="0" r="183">
      <c r="A183" s="16" t="s">
        <v>136</v>
      </c>
      <c r="B183" s="11" t="s">
        <v>137</v>
      </c>
      <c r="C183" s="12" t="n">
        <v>30</v>
      </c>
      <c r="D183" s="12" t="n">
        <v>2.25</v>
      </c>
      <c r="E183" s="12" t="n">
        <v>2.94</v>
      </c>
      <c r="F183" s="12" t="n">
        <v>22.32</v>
      </c>
      <c r="G183" s="12" t="n">
        <v>125.1</v>
      </c>
      <c r="H183" s="13" t="n">
        <v>0.024</v>
      </c>
      <c r="I183" s="13" t="n">
        <v>0</v>
      </c>
      <c r="J183" s="13" t="n">
        <v>0</v>
      </c>
      <c r="K183" s="13" t="n">
        <v>0.003</v>
      </c>
      <c r="L183" s="13" t="n">
        <v>1.05</v>
      </c>
      <c r="M183" s="13" t="n">
        <v>27</v>
      </c>
      <c r="N183" s="13" t="n">
        <v>8.7</v>
      </c>
      <c r="O183" s="13" t="n">
        <v>6</v>
      </c>
      <c r="P183" s="13" t="n">
        <v>0.63</v>
      </c>
      <c r="Q183" s="13"/>
      <c r="R183" s="13"/>
      <c r="S183" s="13"/>
      <c r="T183" s="13"/>
    </row>
    <row collapsed="false" customFormat="false" customHeight="true" hidden="false" ht="11.35" outlineLevel="0" r="184">
      <c r="A184" s="14" t="s">
        <v>138</v>
      </c>
      <c r="B184" s="15" t="s">
        <v>139</v>
      </c>
      <c r="C184" s="20" t="n">
        <v>100</v>
      </c>
      <c r="D184" s="20" t="n">
        <v>0.4</v>
      </c>
      <c r="E184" s="20" t="n">
        <v>0.4</v>
      </c>
      <c r="F184" s="20" t="n">
        <v>9.8</v>
      </c>
      <c r="G184" s="20" t="n">
        <v>47</v>
      </c>
      <c r="H184" s="13" t="n">
        <v>0.03</v>
      </c>
      <c r="I184" s="13" t="n">
        <v>0</v>
      </c>
      <c r="J184" s="13" t="n">
        <v>10</v>
      </c>
      <c r="K184" s="13" t="n">
        <v>0</v>
      </c>
      <c r="L184" s="13" t="n">
        <v>0.2</v>
      </c>
      <c r="M184" s="13" t="n">
        <v>11</v>
      </c>
      <c r="N184" s="13" t="n">
        <v>16</v>
      </c>
      <c r="O184" s="13" t="n">
        <v>9</v>
      </c>
      <c r="P184" s="13" t="n">
        <v>2.2</v>
      </c>
      <c r="Q184" s="13" t="n">
        <v>0</v>
      </c>
      <c r="R184" s="13" t="n">
        <v>0</v>
      </c>
      <c r="S184" s="13" t="n">
        <v>0</v>
      </c>
      <c r="T184" s="13" t="n">
        <v>0</v>
      </c>
    </row>
    <row collapsed="false" customFormat="false" customHeight="true" hidden="false" ht="11.35" outlineLevel="0" r="185">
      <c r="A185" s="14"/>
      <c r="B185" s="11" t="s">
        <v>58</v>
      </c>
      <c r="C185" s="20" t="n">
        <f aca="false">C182+C183+C184</f>
        <v>310</v>
      </c>
      <c r="D185" s="20" t="n">
        <f aca="false">D182+D183+D184</f>
        <v>7.69</v>
      </c>
      <c r="E185" s="20" t="n">
        <f aca="false">E182+E183+E184</f>
        <v>9.08</v>
      </c>
      <c r="F185" s="20" t="n">
        <f aca="false">F182+F183+F184</f>
        <v>39.48</v>
      </c>
      <c r="G185" s="20" t="n">
        <f aca="false">G182+G183+G184</f>
        <v>273.37</v>
      </c>
      <c r="H185" s="20" t="n">
        <f aca="false">H182+H183+H184</f>
        <v>0.124</v>
      </c>
      <c r="I185" s="20" t="n">
        <f aca="false">I182+I183+I184</f>
        <v>0.22</v>
      </c>
      <c r="J185" s="20" t="n">
        <f aca="false">J182+J183+J184</f>
        <v>11.26</v>
      </c>
      <c r="K185" s="20" t="n">
        <f aca="false">K182+K183+K184</f>
        <v>31.503</v>
      </c>
      <c r="L185" s="20" t="n">
        <f aca="false">L182+L183+L184</f>
        <v>1.25</v>
      </c>
      <c r="M185" s="20" t="n">
        <f aca="false">M182+M183+M184</f>
        <v>200.01</v>
      </c>
      <c r="N185" s="20" t="n">
        <f aca="false">N182+N183+N184</f>
        <v>240.71</v>
      </c>
      <c r="O185" s="20" t="n">
        <f aca="false">O182+O183+O184</f>
        <v>40.2</v>
      </c>
      <c r="P185" s="20" t="n">
        <f aca="false">P182+P183+P184</f>
        <v>3.01</v>
      </c>
      <c r="Q185" s="20" t="n">
        <f aca="false">Q182+Q183+Q184</f>
        <v>217.8</v>
      </c>
      <c r="R185" s="20" t="n">
        <f aca="false">R182+R183+R184</f>
        <v>16.2</v>
      </c>
      <c r="S185" s="20" t="n">
        <f aca="false">S182+S183+S184</f>
        <v>3.24</v>
      </c>
      <c r="T185" s="20" t="n">
        <f aca="false">T182+T183+T184</f>
        <v>1.15</v>
      </c>
    </row>
    <row collapsed="false" customFormat="false" customHeight="true" hidden="false" ht="11.35" outlineLevel="0" r="186">
      <c r="A186" s="7"/>
      <c r="B186" s="11" t="s">
        <v>59</v>
      </c>
      <c r="C186" s="12" t="n">
        <f aca="false">C163+C172+C185</f>
        <v>1586</v>
      </c>
      <c r="D186" s="12" t="n">
        <f aca="false">D163+D172+D185</f>
        <v>63.58</v>
      </c>
      <c r="E186" s="12" t="n">
        <f aca="false">E163+E172+E185</f>
        <v>56.4</v>
      </c>
      <c r="F186" s="12" t="n">
        <f aca="false">F163+F172+F185</f>
        <v>249.74</v>
      </c>
      <c r="G186" s="12" t="n">
        <f aca="false">G163+G172+G185</f>
        <v>1767.55</v>
      </c>
      <c r="H186" s="12" t="n">
        <f aca="false">H163+H172+H185</f>
        <v>0.616</v>
      </c>
      <c r="I186" s="12" t="n">
        <f aca="false">I163+I172+I185</f>
        <v>0.86</v>
      </c>
      <c r="J186" s="12" t="n">
        <f aca="false">J163+J172+J185</f>
        <v>46.988</v>
      </c>
      <c r="K186" s="12" t="n">
        <f aca="false">K163+K172+K185</f>
        <v>680.115</v>
      </c>
      <c r="L186" s="12" t="n">
        <f aca="false">L163+L172+L185</f>
        <v>13.7</v>
      </c>
      <c r="M186" s="12" t="n">
        <f aca="false">M163+M172+M185</f>
        <v>871.79</v>
      </c>
      <c r="N186" s="12" t="n">
        <f aca="false">N163+N172+N185</f>
        <v>621.81</v>
      </c>
      <c r="O186" s="12" t="n">
        <f aca="false">O163+O172+O185</f>
        <v>288.3</v>
      </c>
      <c r="P186" s="12" t="n">
        <f aca="false">P163+P172+P185</f>
        <v>17.045</v>
      </c>
      <c r="Q186" s="12" t="n">
        <f aca="false">Q163+Q172+Q185</f>
        <v>1345</v>
      </c>
      <c r="R186" s="12" t="n">
        <f aca="false">R163+R172+R185</f>
        <v>98.5</v>
      </c>
      <c r="S186" s="12" t="n">
        <f aca="false">S163+S172+S185</f>
        <v>18.02</v>
      </c>
      <c r="T186" s="12" t="n">
        <f aca="false">T163+T172+T185</f>
        <v>117.66</v>
      </c>
    </row>
    <row collapsed="false" customFormat="false" customHeight="false" hidden="false" ht="14.05" outlineLevel="0" r="187"/>
    <row collapsed="false" customFormat="false" customHeight="true" hidden="false" ht="11.35" outlineLevel="0" r="188">
      <c r="A188" s="24" t="s">
        <v>0</v>
      </c>
      <c r="B188" s="24"/>
      <c r="C188" s="24"/>
      <c r="D188" s="24"/>
      <c r="E188" s="24"/>
      <c r="F188" s="24"/>
      <c r="G188" s="24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</row>
    <row collapsed="false" customFormat="false" customHeight="true" hidden="false" ht="11.35" outlineLevel="0" r="189">
      <c r="A189" s="52" t="s">
        <v>1</v>
      </c>
      <c r="B189" s="52"/>
      <c r="C189" s="52"/>
      <c r="D189" s="52"/>
      <c r="E189" s="52"/>
      <c r="F189" s="52"/>
      <c r="G189" s="52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</row>
    <row collapsed="false" customFormat="false" customHeight="true" hidden="false" ht="11.35" outlineLevel="0" r="190">
      <c r="A190" s="52" t="s">
        <v>2</v>
      </c>
      <c r="B190" s="52"/>
      <c r="C190" s="52"/>
      <c r="D190" s="52"/>
      <c r="E190" s="52"/>
      <c r="F190" s="52"/>
      <c r="G190" s="52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</row>
    <row collapsed="false" customFormat="false" customHeight="true" hidden="false" ht="11.35" outlineLevel="0" r="191">
      <c r="A191" s="52" t="s">
        <v>140</v>
      </c>
      <c r="B191" s="52"/>
      <c r="C191" s="52"/>
      <c r="D191" s="52"/>
      <c r="E191" s="52"/>
      <c r="F191" s="52"/>
      <c r="G191" s="52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</row>
    <row collapsed="false" customFormat="false" customHeight="true" hidden="false" ht="11.35" outlineLevel="0" r="192">
      <c r="A192" s="24" t="s">
        <v>141</v>
      </c>
      <c r="B192" s="24"/>
      <c r="C192" s="24"/>
      <c r="D192" s="24"/>
      <c r="E192" s="24"/>
      <c r="F192" s="24"/>
      <c r="G192" s="24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</row>
    <row collapsed="false" customFormat="false" customHeight="true" hidden="false" ht="11.35" outlineLevel="0" r="193">
      <c r="A193" s="53" t="s">
        <v>5</v>
      </c>
      <c r="B193" s="53" t="s">
        <v>6</v>
      </c>
      <c r="C193" s="54" t="s">
        <v>7</v>
      </c>
      <c r="D193" s="55" t="s">
        <v>8</v>
      </c>
      <c r="E193" s="55"/>
      <c r="F193" s="55"/>
      <c r="G193" s="54" t="s">
        <v>9</v>
      </c>
      <c r="H193" s="56" t="s">
        <v>10</v>
      </c>
      <c r="I193" s="56"/>
      <c r="J193" s="56"/>
      <c r="K193" s="56"/>
      <c r="L193" s="56"/>
      <c r="M193" s="56" t="s">
        <v>11</v>
      </c>
      <c r="N193" s="56"/>
      <c r="O193" s="56"/>
      <c r="P193" s="56"/>
      <c r="Q193" s="57"/>
      <c r="R193" s="57"/>
      <c r="S193" s="57"/>
      <c r="T193" s="57"/>
    </row>
    <row collapsed="false" customFormat="false" customHeight="true" hidden="false" ht="11.35" outlineLevel="0" r="194">
      <c r="A194" s="53"/>
      <c r="B194" s="53"/>
      <c r="C194" s="53"/>
      <c r="D194" s="53" t="s">
        <v>12</v>
      </c>
      <c r="E194" s="53" t="s">
        <v>13</v>
      </c>
      <c r="F194" s="53" t="s">
        <v>14</v>
      </c>
      <c r="G194" s="54"/>
      <c r="H194" s="56" t="s">
        <v>15</v>
      </c>
      <c r="I194" s="56" t="s">
        <v>16</v>
      </c>
      <c r="J194" s="56" t="s">
        <v>17</v>
      </c>
      <c r="K194" s="56" t="s">
        <v>18</v>
      </c>
      <c r="L194" s="56" t="s">
        <v>19</v>
      </c>
      <c r="M194" s="56" t="s">
        <v>20</v>
      </c>
      <c r="N194" s="56" t="s">
        <v>21</v>
      </c>
      <c r="O194" s="56" t="s">
        <v>22</v>
      </c>
      <c r="P194" s="56" t="s">
        <v>23</v>
      </c>
      <c r="Q194" s="56" t="s">
        <v>24</v>
      </c>
      <c r="R194" s="56" t="s">
        <v>25</v>
      </c>
      <c r="S194" s="56" t="s">
        <v>26</v>
      </c>
      <c r="T194" s="56" t="s">
        <v>27</v>
      </c>
    </row>
    <row collapsed="false" customFormat="false" customHeight="true" hidden="false" ht="11.35" outlineLevel="0" r="195">
      <c r="A195" s="53" t="n">
        <v>1</v>
      </c>
      <c r="B195" s="53" t="n">
        <v>2</v>
      </c>
      <c r="C195" s="53" t="n">
        <v>3</v>
      </c>
      <c r="D195" s="53" t="n">
        <v>4</v>
      </c>
      <c r="E195" s="53" t="n">
        <v>5</v>
      </c>
      <c r="F195" s="53" t="n">
        <v>6</v>
      </c>
      <c r="G195" s="53" t="n">
        <v>7</v>
      </c>
      <c r="H195" s="56" t="n">
        <v>8</v>
      </c>
      <c r="I195" s="56" t="n">
        <v>9</v>
      </c>
      <c r="J195" s="56" t="n">
        <v>10</v>
      </c>
      <c r="K195" s="56" t="n">
        <v>11</v>
      </c>
      <c r="L195" s="56" t="n">
        <v>12</v>
      </c>
      <c r="M195" s="56" t="n">
        <v>13</v>
      </c>
      <c r="N195" s="56" t="n">
        <v>14</v>
      </c>
      <c r="O195" s="56" t="n">
        <v>15</v>
      </c>
      <c r="P195" s="56" t="n">
        <v>16</v>
      </c>
      <c r="Q195" s="56" t="n">
        <v>17</v>
      </c>
      <c r="R195" s="56" t="n">
        <v>18</v>
      </c>
      <c r="S195" s="56" t="n">
        <v>19</v>
      </c>
      <c r="T195" s="56" t="n">
        <v>20</v>
      </c>
    </row>
    <row collapsed="false" customFormat="false" customHeight="true" hidden="false" ht="11.35" outlineLevel="0" r="196">
      <c r="A196" s="55" t="s">
        <v>28</v>
      </c>
      <c r="B196" s="55"/>
      <c r="C196" s="55"/>
      <c r="D196" s="55"/>
      <c r="E196" s="55"/>
      <c r="F196" s="55"/>
      <c r="G196" s="55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</row>
    <row collapsed="false" customFormat="false" customHeight="true" hidden="false" ht="11.35" outlineLevel="0" r="197">
      <c r="A197" s="11" t="s">
        <v>29</v>
      </c>
      <c r="B197" s="11" t="s">
        <v>30</v>
      </c>
      <c r="C197" s="12" t="n">
        <v>100</v>
      </c>
      <c r="D197" s="12" t="n">
        <v>9.15</v>
      </c>
      <c r="E197" s="12" t="n">
        <v>23.8</v>
      </c>
      <c r="F197" s="12" t="n">
        <v>3.94</v>
      </c>
      <c r="G197" s="12" t="n">
        <v>266.56</v>
      </c>
      <c r="H197" s="13" t="n">
        <v>0.33</v>
      </c>
      <c r="I197" s="13" t="n">
        <v>0.08</v>
      </c>
      <c r="J197" s="13" t="n">
        <v>0.3</v>
      </c>
      <c r="K197" s="13" t="n">
        <v>7.68</v>
      </c>
      <c r="L197" s="13" t="n">
        <v>0.53</v>
      </c>
      <c r="M197" s="13" t="n">
        <v>110</v>
      </c>
      <c r="N197" s="13" t="n">
        <v>12</v>
      </c>
      <c r="O197" s="13" t="n">
        <v>19</v>
      </c>
      <c r="P197" s="13" t="n">
        <v>1.3</v>
      </c>
      <c r="Q197" s="13" t="n">
        <v>220</v>
      </c>
      <c r="R197" s="13" t="n">
        <v>4.31</v>
      </c>
      <c r="S197" s="13" t="n">
        <v>0.3</v>
      </c>
      <c r="T197" s="13" t="n">
        <v>45.44</v>
      </c>
    </row>
    <row collapsed="false" customFormat="false" customHeight="true" hidden="false" ht="11.35" outlineLevel="0" r="198">
      <c r="A198" s="59" t="s">
        <v>76</v>
      </c>
      <c r="B198" s="59" t="s">
        <v>142</v>
      </c>
      <c r="C198" s="60" t="n">
        <v>160</v>
      </c>
      <c r="D198" s="60" t="n">
        <v>4.8</v>
      </c>
      <c r="E198" s="60" t="n">
        <v>7.2</v>
      </c>
      <c r="F198" s="60" t="n">
        <v>23.84</v>
      </c>
      <c r="G198" s="60" t="n">
        <v>182.4</v>
      </c>
      <c r="H198" s="59" t="n">
        <v>0.23</v>
      </c>
      <c r="I198" s="59" t="n">
        <v>0.16</v>
      </c>
      <c r="J198" s="59"/>
      <c r="K198" s="59" t="n">
        <v>20.48</v>
      </c>
      <c r="L198" s="59" t="n">
        <v>0.48</v>
      </c>
      <c r="M198" s="59" t="n">
        <v>175.31</v>
      </c>
      <c r="N198" s="59" t="n">
        <v>16</v>
      </c>
      <c r="O198" s="59" t="n">
        <v>128</v>
      </c>
      <c r="P198" s="59" t="n">
        <v>4.49</v>
      </c>
      <c r="Q198" s="59" t="n">
        <v>233.6</v>
      </c>
      <c r="R198" s="59" t="n">
        <v>23.75</v>
      </c>
      <c r="S198" s="59" t="n">
        <v>3.72</v>
      </c>
      <c r="T198" s="59" t="n">
        <v>17.04</v>
      </c>
    </row>
    <row collapsed="false" customFormat="false" customHeight="true" hidden="false" ht="11.35" outlineLevel="0" r="199">
      <c r="A199" s="40" t="s">
        <v>33</v>
      </c>
      <c r="B199" s="59" t="s">
        <v>34</v>
      </c>
      <c r="C199" s="42" t="n">
        <v>200</v>
      </c>
      <c r="D199" s="42" t="n">
        <v>0.07</v>
      </c>
      <c r="E199" s="42" t="n">
        <v>0.01</v>
      </c>
      <c r="F199" s="42" t="n">
        <v>15.31</v>
      </c>
      <c r="G199" s="42" t="n">
        <v>61.62</v>
      </c>
      <c r="H199" s="58" t="n">
        <v>0.04</v>
      </c>
      <c r="I199" s="58" t="n">
        <v>0.01</v>
      </c>
      <c r="J199" s="58" t="n">
        <v>2.8</v>
      </c>
      <c r="K199" s="58" t="n">
        <v>0.38</v>
      </c>
      <c r="L199" s="58" t="n">
        <v>0.01</v>
      </c>
      <c r="M199" s="58" t="n">
        <v>3.54</v>
      </c>
      <c r="N199" s="58" t="n">
        <v>6.25</v>
      </c>
      <c r="O199" s="58" t="n">
        <v>4.6</v>
      </c>
      <c r="P199" s="58" t="n">
        <v>0.29</v>
      </c>
      <c r="Q199" s="58" t="n">
        <v>30</v>
      </c>
      <c r="R199" s="58"/>
      <c r="S199" s="58" t="n">
        <v>0.02</v>
      </c>
      <c r="T199" s="58" t="n">
        <v>0.7</v>
      </c>
    </row>
    <row collapsed="false" customFormat="false" customHeight="true" hidden="false" ht="11.35" outlineLevel="0" r="200">
      <c r="A200" s="61" t="s">
        <v>35</v>
      </c>
      <c r="B200" s="59" t="s">
        <v>36</v>
      </c>
      <c r="C200" s="42" t="n">
        <v>55</v>
      </c>
      <c r="D200" s="42" t="n">
        <v>4.18</v>
      </c>
      <c r="E200" s="42" t="n">
        <v>0.44</v>
      </c>
      <c r="F200" s="42" t="n">
        <v>27.06</v>
      </c>
      <c r="G200" s="42" t="n">
        <v>129.25</v>
      </c>
      <c r="H200" s="58" t="n">
        <v>0.055</v>
      </c>
      <c r="I200" s="58"/>
      <c r="J200" s="58"/>
      <c r="K200" s="58"/>
      <c r="L200" s="58" t="n">
        <v>0.605</v>
      </c>
      <c r="M200" s="58" t="n">
        <v>11</v>
      </c>
      <c r="N200" s="58" t="n">
        <v>35.75</v>
      </c>
      <c r="O200" s="58" t="n">
        <v>7.7</v>
      </c>
      <c r="P200" s="58" t="n">
        <v>0.605</v>
      </c>
      <c r="Q200" s="58" t="n">
        <v>42.29</v>
      </c>
      <c r="R200" s="58" t="n">
        <v>1.93</v>
      </c>
      <c r="S200" s="58" t="n">
        <v>3.08</v>
      </c>
      <c r="T200" s="58" t="n">
        <v>0.96</v>
      </c>
    </row>
    <row collapsed="false" customFormat="false" customHeight="true" hidden="false" ht="11.35" outlineLevel="0" r="201">
      <c r="A201" s="55"/>
      <c r="B201" s="59" t="s">
        <v>37</v>
      </c>
      <c r="C201" s="42" t="n">
        <f aca="false">C197+C198+C199+C200</f>
        <v>515</v>
      </c>
      <c r="D201" s="42" t="n">
        <f aca="false">D197+D198+D199+D200</f>
        <v>18.2</v>
      </c>
      <c r="E201" s="42" t="n">
        <f aca="false">E197+E198+E199+E200</f>
        <v>31.45</v>
      </c>
      <c r="F201" s="42" t="n">
        <f aca="false">F197+F198+F199+F200</f>
        <v>70.15</v>
      </c>
      <c r="G201" s="42" t="n">
        <f aca="false">G197+G198+G199+G200</f>
        <v>639.83</v>
      </c>
      <c r="H201" s="42" t="n">
        <f aca="false">H197+H198+H199+H200</f>
        <v>0.655</v>
      </c>
      <c r="I201" s="42" t="n">
        <f aca="false">I197+I198+I199+I200</f>
        <v>0.25</v>
      </c>
      <c r="J201" s="42" t="n">
        <f aca="false">J197+J198+J199+J200</f>
        <v>3.1</v>
      </c>
      <c r="K201" s="42" t="n">
        <f aca="false">K197+K198+K199+K200</f>
        <v>28.54</v>
      </c>
      <c r="L201" s="42" t="n">
        <f aca="false">L197+L198+L199+L200</f>
        <v>1.625</v>
      </c>
      <c r="M201" s="42" t="n">
        <f aca="false">M197+M198+M199+M200</f>
        <v>299.85</v>
      </c>
      <c r="N201" s="42" t="n">
        <f aca="false">N197+N198+N199+N200</f>
        <v>70</v>
      </c>
      <c r="O201" s="42" t="n">
        <f aca="false">O197+O198+O199+O200</f>
        <v>159.3</v>
      </c>
      <c r="P201" s="42" t="n">
        <f aca="false">P197+P198+P199+P200</f>
        <v>6.685</v>
      </c>
      <c r="Q201" s="42" t="n">
        <f aca="false">Q197+Q198+Q199+Q200</f>
        <v>525.89</v>
      </c>
      <c r="R201" s="42" t="n">
        <f aca="false">R197+R198+R199+R200</f>
        <v>29.99</v>
      </c>
      <c r="S201" s="42" t="n">
        <f aca="false">S197+S198+S199+S200</f>
        <v>7.12</v>
      </c>
      <c r="T201" s="42" t="n">
        <f aca="false">T197+T198+T199+T200</f>
        <v>64.14</v>
      </c>
    </row>
    <row collapsed="false" customFormat="false" customHeight="true" hidden="false" ht="11.35" outlineLevel="0" r="202">
      <c r="A202" s="55" t="s">
        <v>38</v>
      </c>
      <c r="B202" s="55"/>
      <c r="C202" s="55"/>
      <c r="D202" s="55"/>
      <c r="E202" s="55"/>
      <c r="F202" s="55"/>
      <c r="G202" s="55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</row>
    <row collapsed="false" customFormat="false" customHeight="true" hidden="false" ht="11.35" outlineLevel="0" r="203">
      <c r="A203" s="58" t="s">
        <v>143</v>
      </c>
      <c r="B203" s="58" t="s">
        <v>144</v>
      </c>
      <c r="C203" s="58" t="n">
        <v>60</v>
      </c>
      <c r="D203" s="58" t="n">
        <v>0.61</v>
      </c>
      <c r="E203" s="58" t="n">
        <v>5.3</v>
      </c>
      <c r="F203" s="58" t="n">
        <v>6.3</v>
      </c>
      <c r="G203" s="58" t="n">
        <v>75.46</v>
      </c>
      <c r="H203" s="58" t="n">
        <v>0</v>
      </c>
      <c r="I203" s="58"/>
      <c r="J203" s="58" t="n">
        <v>13.48</v>
      </c>
      <c r="K203" s="58"/>
      <c r="L203" s="58" t="n">
        <v>0</v>
      </c>
      <c r="M203" s="58" t="n">
        <v>0</v>
      </c>
      <c r="N203" s="58" t="n">
        <v>26.78</v>
      </c>
      <c r="O203" s="58" t="n">
        <v>10.46</v>
      </c>
      <c r="P203" s="58" t="n">
        <v>0.77</v>
      </c>
      <c r="Q203" s="58"/>
      <c r="R203" s="58"/>
      <c r="S203" s="58"/>
      <c r="T203" s="58"/>
    </row>
    <row collapsed="false" customFormat="false" customHeight="true" hidden="false" ht="11.35" outlineLevel="0" r="204">
      <c r="A204" s="62" t="s">
        <v>145</v>
      </c>
      <c r="B204" s="63" t="s">
        <v>146</v>
      </c>
      <c r="C204" s="64" t="n">
        <v>200</v>
      </c>
      <c r="D204" s="64" t="n">
        <v>3.03</v>
      </c>
      <c r="E204" s="64" t="n">
        <v>5.02</v>
      </c>
      <c r="F204" s="64" t="n">
        <v>10.52</v>
      </c>
      <c r="G204" s="64" t="n">
        <v>99.42</v>
      </c>
      <c r="H204" s="58" t="n">
        <v>0.06</v>
      </c>
      <c r="I204" s="58" t="n">
        <v>0</v>
      </c>
      <c r="J204" s="58" t="n">
        <v>4.6</v>
      </c>
      <c r="K204" s="58" t="n">
        <v>0.009</v>
      </c>
      <c r="L204" s="58" t="n">
        <v>0.97</v>
      </c>
      <c r="M204" s="58" t="n">
        <v>45.18</v>
      </c>
      <c r="N204" s="58" t="n">
        <v>8.6</v>
      </c>
      <c r="O204" s="58" t="n">
        <v>13.4</v>
      </c>
      <c r="P204" s="58" t="n">
        <v>0.48</v>
      </c>
      <c r="Q204" s="58" t="n">
        <v>0</v>
      </c>
      <c r="R204" s="58" t="n">
        <v>0</v>
      </c>
      <c r="S204" s="58" t="n">
        <v>0</v>
      </c>
      <c r="T204" s="58" t="n">
        <v>0</v>
      </c>
    </row>
    <row collapsed="false" customFormat="false" customHeight="true" hidden="false" ht="11.35" outlineLevel="0" r="205">
      <c r="A205" s="62" t="s">
        <v>147</v>
      </c>
      <c r="B205" s="63" t="s">
        <v>148</v>
      </c>
      <c r="C205" s="64" t="n">
        <v>90</v>
      </c>
      <c r="D205" s="64" t="n">
        <v>9.56</v>
      </c>
      <c r="E205" s="64" t="n">
        <v>6.44</v>
      </c>
      <c r="F205" s="64" t="n">
        <v>6.38</v>
      </c>
      <c r="G205" s="64" t="n">
        <v>87.89</v>
      </c>
      <c r="H205" s="58" t="n">
        <v>0.057</v>
      </c>
      <c r="I205" s="58"/>
      <c r="J205" s="58" t="n">
        <v>0.32</v>
      </c>
      <c r="K205" s="58" t="n">
        <v>0.016</v>
      </c>
      <c r="L205" s="58" t="n">
        <v>0.81</v>
      </c>
      <c r="M205" s="58" t="n">
        <v>129.6</v>
      </c>
      <c r="N205" s="58" t="n">
        <v>28.35</v>
      </c>
      <c r="O205" s="58" t="n">
        <v>18.63</v>
      </c>
      <c r="P205" s="58" t="n">
        <v>0.49</v>
      </c>
      <c r="Q205" s="58" t="n">
        <v>118.97</v>
      </c>
      <c r="R205" s="58" t="n">
        <v>43.87</v>
      </c>
      <c r="S205" s="58" t="n">
        <v>14.85</v>
      </c>
      <c r="T205" s="58" t="n">
        <v>152.72</v>
      </c>
    </row>
    <row collapsed="false" customFormat="false" customHeight="true" hidden="false" ht="11.35" outlineLevel="0" r="206">
      <c r="A206" s="40" t="s">
        <v>91</v>
      </c>
      <c r="B206" s="41" t="s">
        <v>92</v>
      </c>
      <c r="C206" s="42" t="n">
        <v>150</v>
      </c>
      <c r="D206" s="42" t="n">
        <v>3.15</v>
      </c>
      <c r="E206" s="42" t="n">
        <v>6.6</v>
      </c>
      <c r="F206" s="42" t="n">
        <v>16.35</v>
      </c>
      <c r="G206" s="42" t="n">
        <v>138</v>
      </c>
      <c r="H206" s="58" t="n">
        <v>0.135</v>
      </c>
      <c r="I206" s="58" t="n">
        <v>0</v>
      </c>
      <c r="J206" s="58" t="n">
        <v>5.1</v>
      </c>
      <c r="K206" s="58" t="n">
        <v>0.045</v>
      </c>
      <c r="L206" s="58" t="n">
        <v>0.15</v>
      </c>
      <c r="M206" s="58" t="n">
        <v>85.5</v>
      </c>
      <c r="N206" s="58" t="n">
        <v>39</v>
      </c>
      <c r="O206" s="58" t="n">
        <v>28.5</v>
      </c>
      <c r="P206" s="58" t="n">
        <v>1.05</v>
      </c>
      <c r="Q206" s="58"/>
      <c r="R206" s="58" t="n">
        <v>0</v>
      </c>
      <c r="S206" s="58" t="n">
        <v>0</v>
      </c>
      <c r="T206" s="58" t="n">
        <v>0</v>
      </c>
    </row>
    <row collapsed="false" customFormat="false" customHeight="true" hidden="false" ht="11.35" outlineLevel="0" r="207">
      <c r="A207" s="40" t="s">
        <v>45</v>
      </c>
      <c r="B207" s="41" t="s">
        <v>46</v>
      </c>
      <c r="C207" s="42" t="n">
        <v>180</v>
      </c>
      <c r="D207" s="42" t="n">
        <v>1.22</v>
      </c>
      <c r="E207" s="42" t="n">
        <v>0</v>
      </c>
      <c r="F207" s="42" t="n">
        <v>26.12</v>
      </c>
      <c r="G207" s="42" t="n">
        <v>104.57</v>
      </c>
      <c r="H207" s="58"/>
      <c r="I207" s="58" t="n">
        <v>0</v>
      </c>
      <c r="J207" s="58"/>
      <c r="K207" s="58" t="n">
        <v>0</v>
      </c>
      <c r="L207" s="58"/>
      <c r="M207" s="58"/>
      <c r="N207" s="58" t="n">
        <v>8.9</v>
      </c>
      <c r="O207" s="58" t="n">
        <v>0</v>
      </c>
      <c r="P207" s="58" t="n">
        <v>0.027</v>
      </c>
      <c r="Q207" s="58"/>
      <c r="R207" s="58"/>
      <c r="S207" s="58"/>
      <c r="T207" s="58"/>
    </row>
    <row collapsed="false" customFormat="false" customHeight="true" hidden="false" ht="11.35" outlineLevel="0" r="208">
      <c r="A208" s="65" t="s">
        <v>35</v>
      </c>
      <c r="B208" s="60" t="s">
        <v>36</v>
      </c>
      <c r="C208" s="42" t="n">
        <v>50</v>
      </c>
      <c r="D208" s="42" t="n">
        <v>3.8</v>
      </c>
      <c r="E208" s="42" t="n">
        <v>0.4</v>
      </c>
      <c r="F208" s="42" t="n">
        <v>24.6</v>
      </c>
      <c r="G208" s="42" t="n">
        <v>117.5</v>
      </c>
      <c r="H208" s="58" t="n">
        <v>0.05</v>
      </c>
      <c r="I208" s="58"/>
      <c r="J208" s="58"/>
      <c r="K208" s="58"/>
      <c r="L208" s="58" t="n">
        <v>0.55</v>
      </c>
      <c r="M208" s="58" t="n">
        <v>10</v>
      </c>
      <c r="N208" s="58" t="n">
        <v>32.5</v>
      </c>
      <c r="O208" s="58" t="n">
        <v>7</v>
      </c>
      <c r="P208" s="58" t="n">
        <v>0.55</v>
      </c>
      <c r="Q208" s="58" t="n">
        <v>38.45</v>
      </c>
      <c r="R208" s="58" t="n">
        <v>1.75</v>
      </c>
      <c r="S208" s="58" t="n">
        <v>2.8</v>
      </c>
      <c r="T208" s="58" t="n">
        <v>0.87</v>
      </c>
    </row>
    <row collapsed="false" customFormat="false" customHeight="true" hidden="false" ht="11.35" outlineLevel="0" r="209">
      <c r="A209" s="61" t="s">
        <v>47</v>
      </c>
      <c r="B209" s="60" t="s">
        <v>48</v>
      </c>
      <c r="C209" s="42" t="n">
        <v>40</v>
      </c>
      <c r="D209" s="42" t="n">
        <v>2.64</v>
      </c>
      <c r="E209" s="42" t="n">
        <v>0.48</v>
      </c>
      <c r="F209" s="42" t="n">
        <v>13.6</v>
      </c>
      <c r="G209" s="42" t="n">
        <v>72.4</v>
      </c>
      <c r="H209" s="58" t="n">
        <v>0.072</v>
      </c>
      <c r="I209" s="58" t="n">
        <v>0.036</v>
      </c>
      <c r="J209" s="58"/>
      <c r="K209" s="58"/>
      <c r="L209" s="58"/>
      <c r="M209" s="58" t="n">
        <v>62.4</v>
      </c>
      <c r="N209" s="58" t="n">
        <v>14</v>
      </c>
      <c r="O209" s="58" t="n">
        <v>18.8</v>
      </c>
      <c r="P209" s="58" t="n">
        <v>1.56</v>
      </c>
      <c r="Q209" s="58" t="n">
        <v>97.6</v>
      </c>
      <c r="R209" s="58" t="n">
        <v>1.28</v>
      </c>
      <c r="S209" s="58" t="n">
        <v>2.2</v>
      </c>
      <c r="T209" s="58" t="n">
        <v>9.6</v>
      </c>
    </row>
    <row collapsed="false" customFormat="false" customHeight="true" hidden="false" ht="11.35" outlineLevel="0" r="210">
      <c r="A210" s="55"/>
      <c r="B210" s="59" t="s">
        <v>49</v>
      </c>
      <c r="C210" s="42" t="n">
        <f aca="false">C203+C204+C205+C206+C207+C208+C209</f>
        <v>770</v>
      </c>
      <c r="D210" s="42" t="n">
        <f aca="false">D203+D204+D205+D206+D207+D208+D209</f>
        <v>24.01</v>
      </c>
      <c r="E210" s="42" t="n">
        <f aca="false">E203+E204+E205+E206+E207+E208+E209</f>
        <v>24.24</v>
      </c>
      <c r="F210" s="42" t="n">
        <f aca="false">F203+F204+F205+F206+F207+F208+F209</f>
        <v>103.87</v>
      </c>
      <c r="G210" s="42" t="n">
        <f aca="false">G203+G204+G205+G206+G207+G208+G209</f>
        <v>695.24</v>
      </c>
      <c r="H210" s="42" t="n">
        <f aca="false">H203+H204+H205+H206+H207+H208+H209</f>
        <v>0.374</v>
      </c>
      <c r="I210" s="42" t="n">
        <f aca="false">I203+I204+I205+I206+I207+I208+I209</f>
        <v>0.036</v>
      </c>
      <c r="J210" s="42" t="n">
        <f aca="false">J203+J204+J205+J206+J207+J208+J209</f>
        <v>23.5</v>
      </c>
      <c r="K210" s="42" t="n">
        <f aca="false">K203+K204+K205+K206+K207+K208+K209</f>
        <v>0.07</v>
      </c>
      <c r="L210" s="42" t="n">
        <f aca="false">L203+L204+L205+L206+L207+L208+L209</f>
        <v>2.48</v>
      </c>
      <c r="M210" s="42" t="n">
        <f aca="false">M203+M204+M205+M206+M207+M208+M209</f>
        <v>332.68</v>
      </c>
      <c r="N210" s="42" t="n">
        <f aca="false">N203+N204+N205+N206+N207+N208+N209</f>
        <v>158.13</v>
      </c>
      <c r="O210" s="42" t="n">
        <f aca="false">O203+O204+O205+O206+O207+O208+O209</f>
        <v>96.79</v>
      </c>
      <c r="P210" s="42" t="n">
        <f aca="false">P203+P204+P205+P206+P207+P208+P209</f>
        <v>4.927</v>
      </c>
      <c r="Q210" s="42" t="n">
        <f aca="false">Q203+Q204+Q205+Q206+Q207+Q208+Q209</f>
        <v>255.02</v>
      </c>
      <c r="R210" s="42" t="n">
        <f aca="false">R203+R204+R205+R206+R207+R208+R209</f>
        <v>46.9</v>
      </c>
      <c r="S210" s="42" t="n">
        <f aca="false">S203+S204+S205+S206+S207+S208+S209</f>
        <v>19.85</v>
      </c>
      <c r="T210" s="42" t="n">
        <f aca="false">T203+T204+T205+T206+T207+T208+T209</f>
        <v>163.19</v>
      </c>
    </row>
    <row collapsed="false" customFormat="false" customHeight="true" hidden="false" ht="11.35" outlineLevel="0" r="211">
      <c r="A211" s="55" t="s">
        <v>50</v>
      </c>
      <c r="B211" s="55"/>
      <c r="C211" s="55"/>
      <c r="D211" s="55"/>
      <c r="E211" s="55"/>
      <c r="F211" s="55"/>
      <c r="G211" s="55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</row>
    <row collapsed="false" customFormat="false" customHeight="true" hidden="false" ht="11.35" outlineLevel="0" r="212">
      <c r="A212" s="58" t="s">
        <v>143</v>
      </c>
      <c r="B212" s="58" t="s">
        <v>144</v>
      </c>
      <c r="C212" s="58" t="n">
        <v>60</v>
      </c>
      <c r="D212" s="58" t="n">
        <v>0.61</v>
      </c>
      <c r="E212" s="58" t="n">
        <v>5.3</v>
      </c>
      <c r="F212" s="58" t="n">
        <v>6.3</v>
      </c>
      <c r="G212" s="58" t="n">
        <v>75.46</v>
      </c>
      <c r="H212" s="58" t="n">
        <v>0</v>
      </c>
      <c r="I212" s="58"/>
      <c r="J212" s="58" t="n">
        <v>13.48</v>
      </c>
      <c r="K212" s="58"/>
      <c r="L212" s="58" t="n">
        <v>0</v>
      </c>
      <c r="M212" s="58" t="n">
        <v>0</v>
      </c>
      <c r="N212" s="58" t="n">
        <v>26.78</v>
      </c>
      <c r="O212" s="58" t="n">
        <v>10.46</v>
      </c>
      <c r="P212" s="58" t="n">
        <v>0.77</v>
      </c>
      <c r="Q212" s="58"/>
      <c r="R212" s="58"/>
      <c r="S212" s="58"/>
      <c r="T212" s="58"/>
    </row>
    <row collapsed="false" customFormat="false" customHeight="true" hidden="false" ht="11.35" outlineLevel="0" r="213">
      <c r="A213" s="62" t="s">
        <v>145</v>
      </c>
      <c r="B213" s="63" t="s">
        <v>146</v>
      </c>
      <c r="C213" s="64" t="n">
        <v>200</v>
      </c>
      <c r="D213" s="64" t="n">
        <v>3.03</v>
      </c>
      <c r="E213" s="64" t="n">
        <v>5.02</v>
      </c>
      <c r="F213" s="64" t="n">
        <v>10.52</v>
      </c>
      <c r="G213" s="64" t="n">
        <v>99.42</v>
      </c>
      <c r="H213" s="58" t="n">
        <v>0.06</v>
      </c>
      <c r="I213" s="58" t="n">
        <v>0</v>
      </c>
      <c r="J213" s="58" t="n">
        <v>4.6</v>
      </c>
      <c r="K213" s="58" t="n">
        <v>0.009</v>
      </c>
      <c r="L213" s="58" t="n">
        <v>0.97</v>
      </c>
      <c r="M213" s="58" t="n">
        <v>45.18</v>
      </c>
      <c r="N213" s="58" t="n">
        <v>8.6</v>
      </c>
      <c r="O213" s="58" t="n">
        <v>13.4</v>
      </c>
      <c r="P213" s="58" t="n">
        <v>0.48</v>
      </c>
      <c r="Q213" s="58" t="n">
        <v>0</v>
      </c>
      <c r="R213" s="58" t="n">
        <v>0</v>
      </c>
      <c r="S213" s="58" t="n">
        <v>0</v>
      </c>
      <c r="T213" s="58" t="n">
        <v>0</v>
      </c>
    </row>
    <row collapsed="false" customFormat="true" customHeight="true" hidden="false" ht="11.35" outlineLevel="0" r="214" s="66">
      <c r="A214" s="59" t="s">
        <v>29</v>
      </c>
      <c r="B214" s="59" t="s">
        <v>30</v>
      </c>
      <c r="C214" s="42" t="n">
        <v>100</v>
      </c>
      <c r="D214" s="42" t="n">
        <v>9.15</v>
      </c>
      <c r="E214" s="42" t="n">
        <v>23.8</v>
      </c>
      <c r="F214" s="42" t="n">
        <v>3.94</v>
      </c>
      <c r="G214" s="42" t="n">
        <v>266.56</v>
      </c>
      <c r="H214" s="58" t="n">
        <v>0.33</v>
      </c>
      <c r="I214" s="58" t="n">
        <v>0.08</v>
      </c>
      <c r="J214" s="58" t="n">
        <v>0.3</v>
      </c>
      <c r="K214" s="58" t="n">
        <v>7.68</v>
      </c>
      <c r="L214" s="58" t="n">
        <v>0.53</v>
      </c>
      <c r="M214" s="58" t="n">
        <v>110</v>
      </c>
      <c r="N214" s="58" t="n">
        <v>12</v>
      </c>
      <c r="O214" s="58" t="n">
        <v>19</v>
      </c>
      <c r="P214" s="58" t="n">
        <v>1.3</v>
      </c>
      <c r="Q214" s="58" t="n">
        <v>220</v>
      </c>
      <c r="R214" s="58" t="n">
        <v>4.31</v>
      </c>
      <c r="S214" s="58" t="n">
        <v>0.3</v>
      </c>
      <c r="T214" s="58" t="n">
        <v>45.44</v>
      </c>
    </row>
    <row collapsed="false" customFormat="false" customHeight="true" hidden="false" ht="11.35" outlineLevel="0" r="215">
      <c r="A215" s="59" t="s">
        <v>76</v>
      </c>
      <c r="B215" s="59" t="s">
        <v>142</v>
      </c>
      <c r="C215" s="60" t="n">
        <v>150</v>
      </c>
      <c r="D215" s="60" t="n">
        <v>4.5</v>
      </c>
      <c r="E215" s="60" t="n">
        <v>6.75</v>
      </c>
      <c r="F215" s="60" t="n">
        <v>22.35</v>
      </c>
      <c r="G215" s="60" t="n">
        <v>171</v>
      </c>
      <c r="H215" s="59" t="n">
        <v>0.21</v>
      </c>
      <c r="I215" s="59" t="n">
        <v>0.15</v>
      </c>
      <c r="J215" s="59"/>
      <c r="K215" s="59" t="n">
        <v>19.2</v>
      </c>
      <c r="L215" s="59" t="n">
        <v>0.45</v>
      </c>
      <c r="M215" s="59" t="n">
        <v>445.6</v>
      </c>
      <c r="N215" s="59" t="n">
        <v>15</v>
      </c>
      <c r="O215" s="59" t="n">
        <v>120</v>
      </c>
      <c r="P215" s="59" t="n">
        <v>4.2</v>
      </c>
      <c r="Q215" s="59" t="n">
        <v>219</v>
      </c>
      <c r="R215" s="59" t="n">
        <v>22.26</v>
      </c>
      <c r="S215" s="59" t="n">
        <v>3.48</v>
      </c>
      <c r="T215" s="59" t="n">
        <v>15.97</v>
      </c>
    </row>
    <row collapsed="false" customFormat="false" customHeight="true" hidden="false" ht="11.35" outlineLevel="0" r="216">
      <c r="A216" s="40" t="s">
        <v>45</v>
      </c>
      <c r="B216" s="41" t="s">
        <v>46</v>
      </c>
      <c r="C216" s="42" t="n">
        <v>180</v>
      </c>
      <c r="D216" s="42" t="n">
        <v>1.22</v>
      </c>
      <c r="E216" s="42" t="n">
        <v>0</v>
      </c>
      <c r="F216" s="42" t="n">
        <v>26.12</v>
      </c>
      <c r="G216" s="42" t="n">
        <v>104.57</v>
      </c>
      <c r="H216" s="58"/>
      <c r="I216" s="58" t="n">
        <v>0</v>
      </c>
      <c r="J216" s="58"/>
      <c r="K216" s="58" t="n">
        <v>0</v>
      </c>
      <c r="L216" s="58"/>
      <c r="M216" s="58"/>
      <c r="N216" s="58" t="n">
        <v>8.9</v>
      </c>
      <c r="O216" s="58" t="n">
        <v>0</v>
      </c>
      <c r="P216" s="58" t="n">
        <v>0.027</v>
      </c>
      <c r="Q216" s="58"/>
      <c r="R216" s="58"/>
      <c r="S216" s="58"/>
      <c r="T216" s="58"/>
    </row>
    <row collapsed="false" customFormat="false" customHeight="true" hidden="false" ht="11.35" outlineLevel="0" r="217">
      <c r="A217" s="65" t="s">
        <v>35</v>
      </c>
      <c r="B217" s="60" t="s">
        <v>36</v>
      </c>
      <c r="C217" s="42" t="n">
        <v>40</v>
      </c>
      <c r="D217" s="42" t="n">
        <v>3.04</v>
      </c>
      <c r="E217" s="42" t="n">
        <v>0.32</v>
      </c>
      <c r="F217" s="42" t="n">
        <v>19.68</v>
      </c>
      <c r="G217" s="42" t="n">
        <v>94</v>
      </c>
      <c r="H217" s="58" t="n">
        <v>0.04</v>
      </c>
      <c r="I217" s="58"/>
      <c r="J217" s="58"/>
      <c r="K217" s="58"/>
      <c r="L217" s="58" t="n">
        <v>0.44</v>
      </c>
      <c r="M217" s="58" t="n">
        <v>8</v>
      </c>
      <c r="N217" s="58" t="n">
        <v>26</v>
      </c>
      <c r="O217" s="58" t="n">
        <v>5.6</v>
      </c>
      <c r="P217" s="58" t="n">
        <v>0.44</v>
      </c>
      <c r="Q217" s="58" t="n">
        <v>30.76</v>
      </c>
      <c r="R217" s="58" t="n">
        <v>1.4</v>
      </c>
      <c r="S217" s="58" t="n">
        <v>2.24</v>
      </c>
      <c r="T217" s="58" t="n">
        <v>0.7</v>
      </c>
    </row>
    <row collapsed="false" customFormat="false" customHeight="true" hidden="false" ht="11.35" outlineLevel="0" r="218">
      <c r="A218" s="65" t="s">
        <v>47</v>
      </c>
      <c r="B218" s="60" t="s">
        <v>48</v>
      </c>
      <c r="C218" s="42" t="n">
        <v>40</v>
      </c>
      <c r="D218" s="42" t="n">
        <v>2.64</v>
      </c>
      <c r="E218" s="42" t="n">
        <v>0.48</v>
      </c>
      <c r="F218" s="42" t="n">
        <v>13.6</v>
      </c>
      <c r="G218" s="42" t="n">
        <v>72.4</v>
      </c>
      <c r="H218" s="58" t="n">
        <v>0.072</v>
      </c>
      <c r="I218" s="58" t="n">
        <v>0.036</v>
      </c>
      <c r="J218" s="58"/>
      <c r="K218" s="58"/>
      <c r="L218" s="58"/>
      <c r="M218" s="58" t="n">
        <v>62.4</v>
      </c>
      <c r="N218" s="58" t="n">
        <v>14</v>
      </c>
      <c r="O218" s="58" t="n">
        <v>18.8</v>
      </c>
      <c r="P218" s="58" t="n">
        <v>1.56</v>
      </c>
      <c r="Q218" s="58" t="n">
        <v>97.6</v>
      </c>
      <c r="R218" s="58" t="n">
        <v>1.28</v>
      </c>
      <c r="S218" s="58" t="n">
        <v>2.2</v>
      </c>
      <c r="T218" s="58" t="n">
        <v>9.6</v>
      </c>
    </row>
    <row collapsed="false" customFormat="false" customHeight="true" hidden="false" ht="11.35" outlineLevel="0" r="219">
      <c r="A219" s="55"/>
      <c r="B219" s="59" t="s">
        <v>49</v>
      </c>
      <c r="C219" s="60" t="n">
        <f aca="false">C212+C213+C214+C215+C216+C217+C218</f>
        <v>770</v>
      </c>
      <c r="D219" s="60" t="n">
        <f aca="false">D212+D213+D214+D215+D216+D217+D218</f>
        <v>24.19</v>
      </c>
      <c r="E219" s="60" t="n">
        <f aca="false">E212+E213+E214+E215+E216+E217+E218</f>
        <v>41.67</v>
      </c>
      <c r="F219" s="60" t="n">
        <f aca="false">F212+F213+F214+F215+F216+F217+F218</f>
        <v>102.51</v>
      </c>
      <c r="G219" s="60" t="n">
        <f aca="false">G212+G213+G214+G215+G216+G217+G218</f>
        <v>883.41</v>
      </c>
      <c r="H219" s="60" t="n">
        <f aca="false">H212+H213+H214+H215+H216+H217+H218</f>
        <v>0.712</v>
      </c>
      <c r="I219" s="60" t="n">
        <f aca="false">I212+I213+I214+I215+I216+I217+I218</f>
        <v>0.266</v>
      </c>
      <c r="J219" s="60" t="n">
        <f aca="false">J212+J213+J214+J215+J216+J217+J218</f>
        <v>18.38</v>
      </c>
      <c r="K219" s="60" t="n">
        <f aca="false">K212+K213+K214+K215+K216+K217+K218</f>
        <v>26.889</v>
      </c>
      <c r="L219" s="60" t="n">
        <f aca="false">L212+L213+L214+L215+L216+L217+L218</f>
        <v>2.39</v>
      </c>
      <c r="M219" s="60" t="n">
        <f aca="false">M212+M213+M214+M215+M216+M217+M218</f>
        <v>671.18</v>
      </c>
      <c r="N219" s="60" t="n">
        <f aca="false">N212+N213+N214+N215+N216+N217+N218</f>
        <v>111.28</v>
      </c>
      <c r="O219" s="60" t="n">
        <f aca="false">O212+O213+O214+O215+O216+O217+O218</f>
        <v>187.26</v>
      </c>
      <c r="P219" s="60" t="n">
        <f aca="false">P212+P213+P214+P215+P216+P217+P218</f>
        <v>8.777</v>
      </c>
      <c r="Q219" s="60" t="n">
        <f aca="false">Q212+Q213+Q214+Q215+Q216+Q217+Q218</f>
        <v>567.36</v>
      </c>
      <c r="R219" s="60" t="n">
        <f aca="false">R212+R213+R214+R215+R216+R217+R218</f>
        <v>29.25</v>
      </c>
      <c r="S219" s="60" t="n">
        <f aca="false">S212+S213+S214+S215+S216+S217+S218</f>
        <v>8.22</v>
      </c>
      <c r="T219" s="60" t="n">
        <f aca="false">T212+T213+T214+T215+T216+T217+T218</f>
        <v>71.71</v>
      </c>
    </row>
    <row collapsed="false" customFormat="false" customHeight="true" hidden="false" ht="11.35" outlineLevel="0" r="220">
      <c r="A220" s="55" t="s">
        <v>53</v>
      </c>
      <c r="B220" s="55"/>
      <c r="C220" s="55"/>
      <c r="D220" s="55"/>
      <c r="E220" s="55"/>
      <c r="F220" s="55"/>
      <c r="G220" s="55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</row>
    <row collapsed="false" customFormat="false" customHeight="true" hidden="false" ht="11.35" outlineLevel="0" r="221">
      <c r="A221" s="40" t="s">
        <v>120</v>
      </c>
      <c r="B221" s="41" t="s">
        <v>149</v>
      </c>
      <c r="C221" s="42" t="n">
        <v>200</v>
      </c>
      <c r="D221" s="42" t="n">
        <v>0.2</v>
      </c>
      <c r="E221" s="42" t="n">
        <v>0</v>
      </c>
      <c r="F221" s="42" t="n">
        <v>35.8</v>
      </c>
      <c r="G221" s="42" t="n">
        <v>142</v>
      </c>
      <c r="H221" s="58" t="n">
        <v>0.02</v>
      </c>
      <c r="I221" s="58"/>
      <c r="J221" s="58" t="n">
        <v>4.3</v>
      </c>
      <c r="K221" s="58" t="n">
        <v>1.2</v>
      </c>
      <c r="L221" s="58" t="n">
        <v>0.2</v>
      </c>
      <c r="M221" s="58" t="n">
        <v>16</v>
      </c>
      <c r="N221" s="58" t="n">
        <v>22</v>
      </c>
      <c r="O221" s="58" t="n">
        <v>14</v>
      </c>
      <c r="P221" s="58" t="n">
        <v>1.1</v>
      </c>
      <c r="Q221" s="58" t="n">
        <v>91.6</v>
      </c>
      <c r="R221" s="58" t="n">
        <v>0.87</v>
      </c>
      <c r="S221" s="58" t="n">
        <v>0.1</v>
      </c>
      <c r="T221" s="58" t="n">
        <v>3.13</v>
      </c>
    </row>
    <row collapsed="false" customFormat="false" customHeight="true" hidden="false" ht="11.35" outlineLevel="0" r="222">
      <c r="A222" s="40" t="s">
        <v>56</v>
      </c>
      <c r="B222" s="41" t="s">
        <v>57</v>
      </c>
      <c r="C222" s="60" t="n">
        <v>100</v>
      </c>
      <c r="D222" s="60" t="n">
        <v>7</v>
      </c>
      <c r="E222" s="60" t="n">
        <v>11.1</v>
      </c>
      <c r="F222" s="60" t="n">
        <v>44.21</v>
      </c>
      <c r="G222" s="60" t="n">
        <v>327.9</v>
      </c>
      <c r="H222" s="58" t="n">
        <v>0.16</v>
      </c>
      <c r="I222" s="58" t="n">
        <v>0.084</v>
      </c>
      <c r="J222" s="58"/>
      <c r="K222" s="58" t="n">
        <v>31.9</v>
      </c>
      <c r="L222" s="58" t="n">
        <v>1.44</v>
      </c>
      <c r="M222" s="58" t="n">
        <v>63.34</v>
      </c>
      <c r="N222" s="58" t="n">
        <v>25.18</v>
      </c>
      <c r="O222" s="58" t="n">
        <v>15.8</v>
      </c>
      <c r="P222" s="58" t="n">
        <v>1.54</v>
      </c>
      <c r="Q222" s="58" t="n">
        <v>50</v>
      </c>
      <c r="R222" s="58" t="n">
        <v>1.41</v>
      </c>
      <c r="S222" s="58" t="n">
        <v>4.71</v>
      </c>
      <c r="T222" s="58" t="n">
        <v>18.56</v>
      </c>
    </row>
    <row collapsed="false" customFormat="false" customHeight="true" hidden="false" ht="11.35" outlineLevel="0" r="223">
      <c r="A223" s="55"/>
      <c r="B223" s="59" t="s">
        <v>58</v>
      </c>
      <c r="C223" s="60" t="n">
        <f aca="false">C221+C222</f>
        <v>300</v>
      </c>
      <c r="D223" s="60" t="n">
        <v>7.32</v>
      </c>
      <c r="E223" s="60" t="n">
        <f aca="false">SUM(E221:E222)</f>
        <v>11.1</v>
      </c>
      <c r="F223" s="60" t="n">
        <f aca="false">SUM(F221:F222)</f>
        <v>80.01</v>
      </c>
      <c r="G223" s="60" t="n">
        <f aca="false">SUM(G221:G222)</f>
        <v>469.9</v>
      </c>
      <c r="H223" s="60" t="n">
        <f aca="false">SUM(H221:H222)</f>
        <v>0.18</v>
      </c>
      <c r="I223" s="60" t="n">
        <f aca="false">SUM(I221:I222)</f>
        <v>0.084</v>
      </c>
      <c r="J223" s="60" t="n">
        <f aca="false">SUM(J221:J222)</f>
        <v>4.3</v>
      </c>
      <c r="K223" s="60" t="n">
        <f aca="false">SUM(K221:K222)</f>
        <v>33.1</v>
      </c>
      <c r="L223" s="60" t="n">
        <f aca="false">SUM(L221:L222)</f>
        <v>1.64</v>
      </c>
      <c r="M223" s="60" t="n">
        <f aca="false">SUM(M221:M222)</f>
        <v>79.34</v>
      </c>
      <c r="N223" s="60" t="n">
        <f aca="false">SUM(N221:N222)</f>
        <v>47.18</v>
      </c>
      <c r="O223" s="60" t="n">
        <f aca="false">SUM(O221:O222)</f>
        <v>29.8</v>
      </c>
      <c r="P223" s="60" t="n">
        <f aca="false">SUM(P221:P222)</f>
        <v>2.64</v>
      </c>
      <c r="Q223" s="60" t="n">
        <f aca="false">SUM(Q221:Q222)</f>
        <v>141.6</v>
      </c>
      <c r="R223" s="60" t="n">
        <f aca="false">SUM(R221:R222)</f>
        <v>2.28</v>
      </c>
      <c r="S223" s="60" t="n">
        <f aca="false">SUM(S221:S222)</f>
        <v>4.81</v>
      </c>
      <c r="T223" s="60" t="n">
        <f aca="false">SUM(T221:T222)</f>
        <v>21.69</v>
      </c>
    </row>
    <row collapsed="false" customFormat="false" customHeight="true" hidden="false" ht="11.35" outlineLevel="0" r="224">
      <c r="A224" s="55"/>
      <c r="B224" s="59" t="s">
        <v>59</v>
      </c>
      <c r="C224" s="60" t="n">
        <f aca="false">C201+C210+C223</f>
        <v>1585</v>
      </c>
      <c r="D224" s="60" t="n">
        <f aca="false">D201+D210+D223</f>
        <v>49.53</v>
      </c>
      <c r="E224" s="60" t="n">
        <f aca="false">E201+E210+E223</f>
        <v>66.79</v>
      </c>
      <c r="F224" s="60" t="n">
        <f aca="false">F201+F210+F223</f>
        <v>254.03</v>
      </c>
      <c r="G224" s="60" t="n">
        <f aca="false">G201+G210+G223</f>
        <v>1804.97</v>
      </c>
      <c r="H224" s="60" t="n">
        <f aca="false">H201+H210+H223</f>
        <v>1.209</v>
      </c>
      <c r="I224" s="60" t="n">
        <f aca="false">I201+I210+I223</f>
        <v>0.37</v>
      </c>
      <c r="J224" s="60" t="n">
        <f aca="false">J201+J210+J223</f>
        <v>30.9</v>
      </c>
      <c r="K224" s="60" t="n">
        <f aca="false">K201+K210+K223</f>
        <v>61.71</v>
      </c>
      <c r="L224" s="60" t="n">
        <f aca="false">L201+L210+L223</f>
        <v>5.745</v>
      </c>
      <c r="M224" s="60" t="n">
        <f aca="false">M201+M210+M223</f>
        <v>711.87</v>
      </c>
      <c r="N224" s="60" t="n">
        <f aca="false">N201+N210+N223</f>
        <v>275.31</v>
      </c>
      <c r="O224" s="60" t="n">
        <f aca="false">O201+O210+O223</f>
        <v>285.89</v>
      </c>
      <c r="P224" s="60" t="n">
        <f aca="false">P201+P210+P223</f>
        <v>14.252</v>
      </c>
      <c r="Q224" s="60" t="n">
        <f aca="false">Q201+Q210+Q223</f>
        <v>922.51</v>
      </c>
      <c r="R224" s="60" t="n">
        <f aca="false">R201+R210+R223</f>
        <v>79.17</v>
      </c>
      <c r="S224" s="60" t="n">
        <f aca="false">S201+S210+S223</f>
        <v>31.78</v>
      </c>
      <c r="T224" s="60" t="n">
        <f aca="false">T201+T210+T223</f>
        <v>249.02</v>
      </c>
    </row>
    <row collapsed="false" customFormat="false" customHeight="false" hidden="false" ht="14.05" outlineLevel="0" r="2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</row>
    <row collapsed="false" customFormat="false" customHeight="true" hidden="false" ht="11.35" outlineLevel="0" r="226">
      <c r="A226" s="24" t="s">
        <v>0</v>
      </c>
      <c r="B226" s="24"/>
      <c r="C226" s="24"/>
      <c r="D226" s="24"/>
      <c r="E226" s="24"/>
      <c r="F226" s="24"/>
      <c r="G226" s="24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</row>
    <row collapsed="false" customFormat="false" customHeight="true" hidden="false" ht="11.35" outlineLevel="0" r="227">
      <c r="A227" s="24" t="s">
        <v>1</v>
      </c>
      <c r="B227" s="24"/>
      <c r="C227" s="24"/>
      <c r="D227" s="24"/>
      <c r="E227" s="24"/>
      <c r="F227" s="24"/>
      <c r="G227" s="24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</row>
    <row collapsed="false" customFormat="false" customHeight="true" hidden="false" ht="11.35" outlineLevel="0" r="228">
      <c r="A228" s="24" t="s">
        <v>2</v>
      </c>
      <c r="B228" s="24"/>
      <c r="C228" s="24"/>
      <c r="D228" s="24"/>
      <c r="E228" s="24"/>
      <c r="F228" s="24"/>
      <c r="G228" s="24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</row>
    <row collapsed="false" customFormat="false" customHeight="true" hidden="false" ht="11.35" outlineLevel="0" r="229">
      <c r="A229" s="24" t="s">
        <v>150</v>
      </c>
      <c r="B229" s="24"/>
      <c r="C229" s="24"/>
      <c r="D229" s="24"/>
      <c r="E229" s="24"/>
      <c r="F229" s="24"/>
      <c r="G229" s="24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</row>
    <row collapsed="false" customFormat="false" customHeight="true" hidden="false" ht="11.35" outlineLevel="0" r="230">
      <c r="A230" s="26" t="s">
        <v>151</v>
      </c>
      <c r="B230" s="26"/>
      <c r="C230" s="26"/>
      <c r="D230" s="26"/>
      <c r="E230" s="26"/>
      <c r="F230" s="26"/>
      <c r="G230" s="26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</row>
    <row collapsed="false" customFormat="false" customHeight="true" hidden="false" ht="11.35" outlineLevel="0" r="231">
      <c r="A231" s="5" t="s">
        <v>5</v>
      </c>
      <c r="B231" s="5" t="s">
        <v>6</v>
      </c>
      <c r="C231" s="6" t="s">
        <v>7</v>
      </c>
      <c r="D231" s="1" t="s">
        <v>8</v>
      </c>
      <c r="E231" s="1"/>
      <c r="F231" s="1"/>
      <c r="G231" s="6" t="s">
        <v>9</v>
      </c>
      <c r="H231" s="43" t="s">
        <v>10</v>
      </c>
      <c r="I231" s="43"/>
      <c r="J231" s="43"/>
      <c r="K231" s="43"/>
      <c r="L231" s="43"/>
      <c r="M231" s="43" t="s">
        <v>11</v>
      </c>
      <c r="N231" s="43"/>
      <c r="O231" s="43"/>
      <c r="P231" s="43"/>
      <c r="Q231" s="51"/>
      <c r="R231" s="51"/>
      <c r="S231" s="51"/>
      <c r="T231" s="51"/>
    </row>
    <row collapsed="false" customFormat="false" customHeight="true" hidden="false" ht="11.35" outlineLevel="0" r="232">
      <c r="A232" s="5"/>
      <c r="B232" s="5"/>
      <c r="C232" s="5"/>
      <c r="D232" s="5" t="s">
        <v>12</v>
      </c>
      <c r="E232" s="5" t="s">
        <v>13</v>
      </c>
      <c r="F232" s="5" t="s">
        <v>14</v>
      </c>
      <c r="G232" s="6"/>
      <c r="H232" s="43" t="s">
        <v>15</v>
      </c>
      <c r="I232" s="43" t="s">
        <v>16</v>
      </c>
      <c r="J232" s="43" t="s">
        <v>17</v>
      </c>
      <c r="K232" s="43" t="s">
        <v>18</v>
      </c>
      <c r="L232" s="43" t="s">
        <v>19</v>
      </c>
      <c r="M232" s="43" t="s">
        <v>20</v>
      </c>
      <c r="N232" s="43" t="s">
        <v>21</v>
      </c>
      <c r="O232" s="43" t="s">
        <v>22</v>
      </c>
      <c r="P232" s="43" t="s">
        <v>23</v>
      </c>
      <c r="Q232" s="43" t="s">
        <v>24</v>
      </c>
      <c r="R232" s="43" t="s">
        <v>25</v>
      </c>
      <c r="S232" s="43" t="s">
        <v>26</v>
      </c>
      <c r="T232" s="43" t="s">
        <v>27</v>
      </c>
    </row>
    <row collapsed="false" customFormat="false" customHeight="true" hidden="false" ht="11.35" outlineLevel="0" r="233">
      <c r="A233" s="5" t="n">
        <v>1</v>
      </c>
      <c r="B233" s="5" t="n">
        <v>2</v>
      </c>
      <c r="C233" s="5" t="n">
        <v>3</v>
      </c>
      <c r="D233" s="5" t="n">
        <v>4</v>
      </c>
      <c r="E233" s="5" t="n">
        <v>5</v>
      </c>
      <c r="F233" s="5" t="n">
        <v>6</v>
      </c>
      <c r="G233" s="5" t="n">
        <v>7</v>
      </c>
      <c r="H233" s="43" t="n">
        <v>8</v>
      </c>
      <c r="I233" s="43" t="n">
        <v>9</v>
      </c>
      <c r="J233" s="43" t="n">
        <v>10</v>
      </c>
      <c r="K233" s="43" t="n">
        <v>11</v>
      </c>
      <c r="L233" s="43" t="n">
        <v>12</v>
      </c>
      <c r="M233" s="43" t="n">
        <v>13</v>
      </c>
      <c r="N233" s="43" t="n">
        <v>14</v>
      </c>
      <c r="O233" s="43" t="n">
        <v>15</v>
      </c>
      <c r="P233" s="43" t="n">
        <v>16</v>
      </c>
      <c r="Q233" s="43" t="n">
        <v>17</v>
      </c>
      <c r="R233" s="43" t="n">
        <v>18</v>
      </c>
      <c r="S233" s="43" t="n">
        <v>19</v>
      </c>
      <c r="T233" s="43" t="n">
        <v>20</v>
      </c>
    </row>
    <row collapsed="false" customFormat="false" customHeight="true" hidden="false" ht="11.35" outlineLevel="0" r="234">
      <c r="A234" s="7" t="s">
        <v>28</v>
      </c>
      <c r="B234" s="7"/>
      <c r="C234" s="7"/>
      <c r="D234" s="7"/>
      <c r="E234" s="7"/>
      <c r="F234" s="7"/>
      <c r="G234" s="7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</row>
    <row collapsed="false" customFormat="false" customHeight="true" hidden="false" ht="11.35" outlineLevel="0" r="235">
      <c r="A235" s="11" t="s">
        <v>152</v>
      </c>
      <c r="B235" s="15" t="s">
        <v>153</v>
      </c>
      <c r="C235" s="12" t="n">
        <v>110</v>
      </c>
      <c r="D235" s="20" t="n">
        <v>6.36</v>
      </c>
      <c r="E235" s="20" t="n">
        <v>11.6</v>
      </c>
      <c r="F235" s="20" t="n">
        <v>8.78</v>
      </c>
      <c r="G235" s="20" t="n">
        <v>183</v>
      </c>
      <c r="H235" s="13" t="n">
        <v>0.029</v>
      </c>
      <c r="I235" s="13" t="n">
        <v>0.037</v>
      </c>
      <c r="J235" s="13" t="n">
        <v>0.47</v>
      </c>
      <c r="K235" s="13" t="n">
        <v>3.76</v>
      </c>
      <c r="L235" s="13" t="n">
        <v>0.31</v>
      </c>
      <c r="M235" s="13" t="n">
        <v>60</v>
      </c>
      <c r="N235" s="13" t="n">
        <v>24.8</v>
      </c>
      <c r="O235" s="13" t="n">
        <v>9.6</v>
      </c>
      <c r="P235" s="13" t="n">
        <v>0.72</v>
      </c>
      <c r="Q235" s="13" t="n">
        <v>137.59</v>
      </c>
      <c r="R235" s="13" t="n">
        <v>10.4</v>
      </c>
      <c r="S235" s="13" t="n">
        <v>11.03</v>
      </c>
      <c r="T235" s="13" t="n">
        <v>118.01</v>
      </c>
    </row>
    <row collapsed="false" customFormat="false" customHeight="true" hidden="false" ht="11.35" outlineLevel="0" r="236">
      <c r="A236" s="14" t="s">
        <v>31</v>
      </c>
      <c r="B236" s="15" t="s">
        <v>32</v>
      </c>
      <c r="C236" s="12" t="n">
        <v>170</v>
      </c>
      <c r="D236" s="12" t="n">
        <v>5.95</v>
      </c>
      <c r="E236" s="12" t="n">
        <v>6.97</v>
      </c>
      <c r="F236" s="12" t="n">
        <v>39.95</v>
      </c>
      <c r="G236" s="12" t="n">
        <v>249.9</v>
      </c>
      <c r="H236" s="13" t="n">
        <v>0.099</v>
      </c>
      <c r="I236" s="13" t="n">
        <v>0.029</v>
      </c>
      <c r="J236" s="13"/>
      <c r="K236" s="13" t="n">
        <v>20.85</v>
      </c>
      <c r="L236" s="13" t="n">
        <v>1.11</v>
      </c>
      <c r="M236" s="13" t="n">
        <v>62.64</v>
      </c>
      <c r="N236" s="13" t="n">
        <v>14.83</v>
      </c>
      <c r="O236" s="13" t="n">
        <v>23.46</v>
      </c>
      <c r="P236" s="13" t="n">
        <v>1.29</v>
      </c>
      <c r="Q236" s="13"/>
      <c r="R236" s="13" t="n">
        <v>23.57</v>
      </c>
      <c r="S236" s="13" t="n">
        <v>0.12</v>
      </c>
      <c r="T236" s="13" t="n">
        <v>13.6</v>
      </c>
    </row>
    <row collapsed="false" customFormat="false" customHeight="true" hidden="false" ht="11.35" outlineLevel="0" r="237">
      <c r="A237" s="14" t="s">
        <v>154</v>
      </c>
      <c r="B237" s="11" t="s">
        <v>155</v>
      </c>
      <c r="C237" s="20" t="n">
        <v>200</v>
      </c>
      <c r="D237" s="20" t="n">
        <v>0</v>
      </c>
      <c r="E237" s="20" t="n">
        <v>0</v>
      </c>
      <c r="F237" s="20" t="n">
        <v>23.2</v>
      </c>
      <c r="G237" s="20" t="n">
        <v>92.8</v>
      </c>
      <c r="H237" s="11" t="n">
        <v>0</v>
      </c>
      <c r="I237" s="11" t="n">
        <v>0</v>
      </c>
      <c r="J237" s="11" t="n">
        <v>7.8</v>
      </c>
      <c r="K237" s="11" t="n">
        <v>0</v>
      </c>
      <c r="L237" s="11"/>
      <c r="M237" s="11" t="n">
        <v>0</v>
      </c>
      <c r="N237" s="11" t="n">
        <v>11.4</v>
      </c>
      <c r="O237" s="11" t="n">
        <v>5.34</v>
      </c>
      <c r="P237" s="11" t="n">
        <v>1.2</v>
      </c>
      <c r="Q237" s="11" t="n">
        <v>0</v>
      </c>
      <c r="R237" s="11"/>
      <c r="S237" s="11"/>
      <c r="T237" s="11"/>
    </row>
    <row collapsed="false" customFormat="false" customHeight="true" hidden="false" ht="11.35" outlineLevel="0" r="238">
      <c r="A238" s="16" t="s">
        <v>35</v>
      </c>
      <c r="B238" s="11" t="s">
        <v>36</v>
      </c>
      <c r="C238" s="12" t="n">
        <v>40</v>
      </c>
      <c r="D238" s="12" t="n">
        <v>3.04</v>
      </c>
      <c r="E238" s="12" t="n">
        <v>0.32</v>
      </c>
      <c r="F238" s="12" t="n">
        <v>19.68</v>
      </c>
      <c r="G238" s="12" t="n">
        <v>94</v>
      </c>
      <c r="H238" s="13" t="n">
        <v>0.04</v>
      </c>
      <c r="I238" s="13"/>
      <c r="J238" s="13"/>
      <c r="K238" s="13"/>
      <c r="L238" s="13" t="n">
        <v>0.44</v>
      </c>
      <c r="M238" s="13" t="n">
        <v>8</v>
      </c>
      <c r="N238" s="13" t="n">
        <v>26</v>
      </c>
      <c r="O238" s="13" t="n">
        <v>5.6</v>
      </c>
      <c r="P238" s="13" t="n">
        <v>0.44</v>
      </c>
      <c r="Q238" s="13" t="n">
        <v>30.76</v>
      </c>
      <c r="R238" s="13" t="n">
        <v>1.4</v>
      </c>
      <c r="S238" s="13" t="n">
        <v>2.24</v>
      </c>
      <c r="T238" s="13" t="n">
        <v>0.7</v>
      </c>
    </row>
    <row collapsed="false" customFormat="false" customHeight="true" hidden="false" ht="11.35" outlineLevel="0" r="239">
      <c r="A239" s="7"/>
      <c r="B239" s="11" t="s">
        <v>37</v>
      </c>
      <c r="C239" s="12" t="n">
        <f aca="false">C235+C236+C237+C238</f>
        <v>520</v>
      </c>
      <c r="D239" s="45" t="n">
        <f aca="false">D235+D236+D237+D238</f>
        <v>15.35</v>
      </c>
      <c r="E239" s="12" t="n">
        <f aca="false">E235+E236+E237+E238</f>
        <v>18.89</v>
      </c>
      <c r="F239" s="12" t="n">
        <f aca="false">F235+F236+F237+F238</f>
        <v>91.61</v>
      </c>
      <c r="G239" s="12" t="n">
        <f aca="false">G235+G236+G237+G238</f>
        <v>619.7</v>
      </c>
      <c r="H239" s="12" t="n">
        <f aca="false">H235+H236+H237+H238</f>
        <v>0.168</v>
      </c>
      <c r="I239" s="12" t="n">
        <f aca="false">I235+I236+I237+I238</f>
        <v>0.066</v>
      </c>
      <c r="J239" s="12" t="n">
        <f aca="false">J235+J236+J237+J238</f>
        <v>8.27</v>
      </c>
      <c r="K239" s="12" t="n">
        <f aca="false">K235+K236+K237+K238</f>
        <v>24.61</v>
      </c>
      <c r="L239" s="12" t="n">
        <f aca="false">L235+L236+L237+L238</f>
        <v>1.86</v>
      </c>
      <c r="M239" s="12" t="n">
        <f aca="false">M235+M236+M237+M238</f>
        <v>130.64</v>
      </c>
      <c r="N239" s="12" t="n">
        <f aca="false">N235+N236+N237+N238</f>
        <v>77.03</v>
      </c>
      <c r="O239" s="12" t="n">
        <f aca="false">O235+O236+O237+O238</f>
        <v>44</v>
      </c>
      <c r="P239" s="12" t="n">
        <f aca="false">P235+P236+P237+P238</f>
        <v>3.65</v>
      </c>
      <c r="Q239" s="12" t="n">
        <f aca="false">Q235+Q236+Q237+Q238</f>
        <v>168.35</v>
      </c>
      <c r="R239" s="12" t="n">
        <f aca="false">R235+R236+R237+R238</f>
        <v>35.37</v>
      </c>
      <c r="S239" s="12" t="n">
        <f aca="false">S235+S236+S237+S238</f>
        <v>13.39</v>
      </c>
      <c r="T239" s="12" t="n">
        <f aca="false">T235+T236+T237+T238</f>
        <v>132.31</v>
      </c>
    </row>
    <row collapsed="false" customFormat="false" customHeight="true" hidden="false" ht="11.35" outlineLevel="0" r="240">
      <c r="A240" s="7" t="s">
        <v>38</v>
      </c>
      <c r="B240" s="7"/>
      <c r="C240" s="7"/>
      <c r="D240" s="7"/>
      <c r="E240" s="7"/>
      <c r="F240" s="7"/>
      <c r="G240" s="7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collapsed="false" customFormat="false" customHeight="true" hidden="false" ht="11.35" outlineLevel="0" r="241">
      <c r="A241" s="35" t="s">
        <v>70</v>
      </c>
      <c r="B241" s="35" t="s">
        <v>71</v>
      </c>
      <c r="C241" s="35" t="n">
        <v>60</v>
      </c>
      <c r="D241" s="35" t="n">
        <v>2.86</v>
      </c>
      <c r="E241" s="35" t="n">
        <v>6.84</v>
      </c>
      <c r="F241" s="35" t="n">
        <v>5.88</v>
      </c>
      <c r="G241" s="35" t="n">
        <v>92.4</v>
      </c>
      <c r="H241" s="35" t="n">
        <v>0.024</v>
      </c>
      <c r="I241" s="35"/>
      <c r="J241" s="35" t="n">
        <v>9.23</v>
      </c>
      <c r="K241" s="35" t="n">
        <v>0</v>
      </c>
      <c r="L241" s="35" t="n">
        <v>2.76</v>
      </c>
      <c r="M241" s="35" t="n">
        <v>24</v>
      </c>
      <c r="N241" s="35" t="n">
        <v>7.8</v>
      </c>
      <c r="O241" s="35" t="n">
        <v>11</v>
      </c>
      <c r="P241" s="35" t="n">
        <v>0.53</v>
      </c>
      <c r="Q241" s="35"/>
      <c r="R241" s="35"/>
      <c r="S241" s="35"/>
      <c r="T241" s="35"/>
    </row>
    <row collapsed="false" customFormat="false" customHeight="true" hidden="false" ht="11.35" outlineLevel="0" r="242">
      <c r="A242" s="11" t="s">
        <v>97</v>
      </c>
      <c r="B242" s="15" t="s">
        <v>98</v>
      </c>
      <c r="C242" s="12" t="n">
        <v>200</v>
      </c>
      <c r="D242" s="12" t="n">
        <v>1.67</v>
      </c>
      <c r="E242" s="12" t="n">
        <v>5.06</v>
      </c>
      <c r="F242" s="12" t="n">
        <v>8.51</v>
      </c>
      <c r="G242" s="12" t="n">
        <v>86.26</v>
      </c>
      <c r="H242" s="13" t="n">
        <v>0.046</v>
      </c>
      <c r="I242" s="13" t="n">
        <v>0.04</v>
      </c>
      <c r="J242" s="13" t="n">
        <v>14.78</v>
      </c>
      <c r="K242" s="13" t="n">
        <v>123.42</v>
      </c>
      <c r="L242" s="13" t="n">
        <v>1.9</v>
      </c>
      <c r="M242" s="13" t="n">
        <v>38</v>
      </c>
      <c r="N242" s="13" t="n">
        <v>127.2</v>
      </c>
      <c r="O242" s="13" t="n">
        <v>17.8</v>
      </c>
      <c r="P242" s="13" t="n">
        <v>0.64</v>
      </c>
      <c r="Q242" s="13" t="n">
        <v>266.64</v>
      </c>
      <c r="R242" s="13" t="n">
        <v>16.5</v>
      </c>
      <c r="S242" s="13" t="n">
        <v>0.24</v>
      </c>
      <c r="T242" s="13" t="n">
        <v>22.66</v>
      </c>
    </row>
    <row collapsed="false" customFormat="false" customHeight="true" hidden="false" ht="11.35" outlineLevel="0" r="243">
      <c r="A243" s="13" t="s">
        <v>156</v>
      </c>
      <c r="B243" s="13" t="s">
        <v>67</v>
      </c>
      <c r="C243" s="13" t="n">
        <v>180</v>
      </c>
      <c r="D243" s="13" t="n">
        <v>12.24</v>
      </c>
      <c r="E243" s="13" t="n">
        <v>12.87</v>
      </c>
      <c r="F243" s="13" t="n">
        <v>35.64</v>
      </c>
      <c r="G243" s="13" t="n">
        <v>315</v>
      </c>
      <c r="H243" s="13" t="n">
        <v>0.08</v>
      </c>
      <c r="I243" s="13" t="n">
        <v>0.11</v>
      </c>
      <c r="J243" s="13" t="n">
        <v>1.08</v>
      </c>
      <c r="K243" s="13" t="n">
        <v>0.29</v>
      </c>
      <c r="L243" s="13" t="n">
        <v>0.67</v>
      </c>
      <c r="M243" s="13" t="n">
        <v>207.15</v>
      </c>
      <c r="N243" s="13" t="n">
        <v>19.26</v>
      </c>
      <c r="O243" s="13" t="n">
        <v>42.72</v>
      </c>
      <c r="P243" s="13" t="n">
        <v>2.79</v>
      </c>
      <c r="Q243" s="13" t="n">
        <v>242.4</v>
      </c>
      <c r="R243" s="13" t="n">
        <v>34.8</v>
      </c>
      <c r="S243" s="13" t="n">
        <v>6.63</v>
      </c>
      <c r="T243" s="13" t="n">
        <v>74.4</v>
      </c>
    </row>
    <row collapsed="false" customFormat="false" customHeight="true" hidden="false" ht="11.35" outlineLevel="0" r="244">
      <c r="A244" s="14" t="s">
        <v>78</v>
      </c>
      <c r="B244" s="11" t="s">
        <v>79</v>
      </c>
      <c r="C244" s="20" t="n">
        <v>200</v>
      </c>
      <c r="D244" s="20" t="n">
        <v>0.56</v>
      </c>
      <c r="E244" s="20" t="n">
        <v>0</v>
      </c>
      <c r="F244" s="20" t="n">
        <v>27.89</v>
      </c>
      <c r="G244" s="20" t="n">
        <v>113.79</v>
      </c>
      <c r="H244" s="11" t="n">
        <v>0.03</v>
      </c>
      <c r="I244" s="11" t="n">
        <v>0</v>
      </c>
      <c r="J244" s="11" t="n">
        <v>1.22</v>
      </c>
      <c r="K244" s="11" t="n">
        <v>15</v>
      </c>
      <c r="L244" s="11" t="n">
        <v>1.68</v>
      </c>
      <c r="M244" s="11" t="n">
        <v>44.53</v>
      </c>
      <c r="N244" s="11" t="n">
        <v>49.5</v>
      </c>
      <c r="O244" s="11" t="n">
        <v>32.03</v>
      </c>
      <c r="P244" s="11" t="n">
        <v>1.02</v>
      </c>
      <c r="Q244" s="11" t="n">
        <v>50</v>
      </c>
      <c r="R244" s="11"/>
      <c r="S244" s="11"/>
      <c r="T244" s="11"/>
    </row>
    <row collapsed="false" customFormat="false" customHeight="true" hidden="false" ht="11.35" outlineLevel="0" r="245">
      <c r="A245" s="16" t="s">
        <v>35</v>
      </c>
      <c r="B245" s="11" t="s">
        <v>36</v>
      </c>
      <c r="C245" s="12" t="n">
        <v>45</v>
      </c>
      <c r="D245" s="12" t="n">
        <v>3.42</v>
      </c>
      <c r="E245" s="12" t="n">
        <v>0.36</v>
      </c>
      <c r="F245" s="12" t="n">
        <v>22.14</v>
      </c>
      <c r="G245" s="12" t="n">
        <v>105.75</v>
      </c>
      <c r="H245" s="13" t="n">
        <v>0.045</v>
      </c>
      <c r="I245" s="13"/>
      <c r="J245" s="13"/>
      <c r="K245" s="13"/>
      <c r="L245" s="13" t="n">
        <v>0.49</v>
      </c>
      <c r="M245" s="13" t="n">
        <v>9</v>
      </c>
      <c r="N245" s="13" t="n">
        <v>29.25</v>
      </c>
      <c r="O245" s="13" t="n">
        <v>6.3</v>
      </c>
      <c r="P245" s="13" t="n">
        <v>0.49</v>
      </c>
      <c r="Q245" s="13" t="n">
        <v>34.6</v>
      </c>
      <c r="R245" s="13" t="n">
        <v>1.57</v>
      </c>
      <c r="S245" s="13" t="n">
        <v>2.52</v>
      </c>
      <c r="T245" s="13" t="n">
        <v>0.78</v>
      </c>
    </row>
    <row collapsed="false" customFormat="false" customHeight="true" hidden="false" ht="11.35" outlineLevel="0" r="246">
      <c r="A246" s="16" t="s">
        <v>47</v>
      </c>
      <c r="B246" s="20" t="s">
        <v>48</v>
      </c>
      <c r="C246" s="12" t="n">
        <v>40</v>
      </c>
      <c r="D246" s="12" t="n">
        <v>2.64</v>
      </c>
      <c r="E246" s="12" t="n">
        <v>0.48</v>
      </c>
      <c r="F246" s="12" t="n">
        <v>13.6</v>
      </c>
      <c r="G246" s="12" t="n">
        <v>72.4</v>
      </c>
      <c r="H246" s="13" t="n">
        <v>0.072</v>
      </c>
      <c r="I246" s="13" t="n">
        <v>0.036</v>
      </c>
      <c r="J246" s="13"/>
      <c r="K246" s="13"/>
      <c r="L246" s="13"/>
      <c r="M246" s="13" t="n">
        <v>62.4</v>
      </c>
      <c r="N246" s="13" t="n">
        <v>14</v>
      </c>
      <c r="O246" s="13" t="n">
        <v>18.8</v>
      </c>
      <c r="P246" s="13" t="n">
        <v>1.56</v>
      </c>
      <c r="Q246" s="13" t="n">
        <v>97.6</v>
      </c>
      <c r="R246" s="13" t="n">
        <v>1.28</v>
      </c>
      <c r="S246" s="13" t="n">
        <v>2.2</v>
      </c>
      <c r="T246" s="13" t="n">
        <v>9.6</v>
      </c>
    </row>
    <row collapsed="false" customFormat="false" customHeight="true" hidden="false" ht="11.35" outlineLevel="0" r="247">
      <c r="A247" s="7"/>
      <c r="B247" s="11" t="s">
        <v>49</v>
      </c>
      <c r="C247" s="12" t="n">
        <f aca="false">C241+C242+C243+C244+C245+C246</f>
        <v>725</v>
      </c>
      <c r="D247" s="12" t="n">
        <f aca="false">D241+D242+D243+D244+D245+D246</f>
        <v>23.39</v>
      </c>
      <c r="E247" s="12" t="n">
        <f aca="false">E241+E242+E243+E244+E245+E246</f>
        <v>25.61</v>
      </c>
      <c r="F247" s="12" t="n">
        <f aca="false">F241+F242+F243+F244+F245+F246</f>
        <v>113.66</v>
      </c>
      <c r="G247" s="12" t="n">
        <f aca="false">G241+G242+G243+G244+G245+G246</f>
        <v>785.6</v>
      </c>
      <c r="H247" s="12" t="n">
        <f aca="false">H241+H242+H243+H244+H245+H246</f>
        <v>0.297</v>
      </c>
      <c r="I247" s="12" t="n">
        <f aca="false">I241+I242+I243+I244+I245+I246</f>
        <v>0.186</v>
      </c>
      <c r="J247" s="12" t="n">
        <f aca="false">J241+J242+J243+J244+J245+J246</f>
        <v>26.31</v>
      </c>
      <c r="K247" s="12" t="n">
        <f aca="false">K241+K242+K243+K244+K245+K246</f>
        <v>138.71</v>
      </c>
      <c r="L247" s="12" t="n">
        <f aca="false">L241+L242+L243+L244+L245+L246</f>
        <v>7.5</v>
      </c>
      <c r="M247" s="12" t="n">
        <f aca="false">M241+M242+M243+M244+M245+M246</f>
        <v>385.08</v>
      </c>
      <c r="N247" s="12" t="n">
        <f aca="false">N241+N242+N243+N244+N245+N246</f>
        <v>247.01</v>
      </c>
      <c r="O247" s="12" t="n">
        <f aca="false">O241+O242+O243+O244+O245+O246</f>
        <v>128.65</v>
      </c>
      <c r="P247" s="12" t="n">
        <f aca="false">P241+P242+P243+P244+P245+P246</f>
        <v>7.03</v>
      </c>
      <c r="Q247" s="12" t="n">
        <f aca="false">Q241+Q242+Q243+Q244+Q245+Q246</f>
        <v>691.24</v>
      </c>
      <c r="R247" s="12" t="n">
        <f aca="false">R241+R242+R243+R244+R245+R246</f>
        <v>54.15</v>
      </c>
      <c r="S247" s="12" t="n">
        <f aca="false">S241+S242+S243+S244+S245+S246</f>
        <v>11.59</v>
      </c>
      <c r="T247" s="12" t="n">
        <f aca="false">T241+T242+T243+T244+T245+T246</f>
        <v>107.44</v>
      </c>
    </row>
    <row collapsed="false" customFormat="false" customHeight="true" hidden="false" ht="11.35" outlineLevel="0" r="248">
      <c r="A248" s="7" t="s">
        <v>50</v>
      </c>
      <c r="B248" s="7"/>
      <c r="C248" s="7"/>
      <c r="D248" s="7"/>
      <c r="E248" s="7"/>
      <c r="F248" s="7"/>
      <c r="G248" s="7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collapsed="false" customFormat="false" customHeight="true" hidden="false" ht="11.35" outlineLevel="0" r="249">
      <c r="A249" s="35" t="s">
        <v>70</v>
      </c>
      <c r="B249" s="35" t="s">
        <v>71</v>
      </c>
      <c r="C249" s="35" t="n">
        <v>60</v>
      </c>
      <c r="D249" s="35" t="n">
        <v>2.86</v>
      </c>
      <c r="E249" s="35" t="n">
        <v>6.84</v>
      </c>
      <c r="F249" s="35" t="n">
        <v>5.88</v>
      </c>
      <c r="G249" s="35" t="n">
        <v>92.4</v>
      </c>
      <c r="H249" s="35" t="n">
        <v>0.024</v>
      </c>
      <c r="I249" s="35"/>
      <c r="J249" s="35" t="n">
        <v>9.23</v>
      </c>
      <c r="K249" s="35" t="n">
        <v>0</v>
      </c>
      <c r="L249" s="35" t="n">
        <v>2.76</v>
      </c>
      <c r="M249" s="35" t="n">
        <v>24</v>
      </c>
      <c r="N249" s="35" t="n">
        <v>7.8</v>
      </c>
      <c r="O249" s="35" t="n">
        <v>11</v>
      </c>
      <c r="P249" s="35" t="n">
        <v>0.53</v>
      </c>
      <c r="Q249" s="35"/>
      <c r="R249" s="35"/>
      <c r="S249" s="35"/>
      <c r="T249" s="35"/>
    </row>
    <row collapsed="false" customFormat="false" customHeight="true" hidden="false" ht="11.35" outlineLevel="0" r="250">
      <c r="A250" s="11" t="s">
        <v>97</v>
      </c>
      <c r="B250" s="15" t="s">
        <v>98</v>
      </c>
      <c r="C250" s="12" t="n">
        <v>205</v>
      </c>
      <c r="D250" s="12" t="n">
        <v>1.71</v>
      </c>
      <c r="E250" s="12" t="n">
        <v>5.19</v>
      </c>
      <c r="F250" s="12" t="n">
        <v>8.72</v>
      </c>
      <c r="G250" s="12" t="n">
        <v>88.42</v>
      </c>
      <c r="H250" s="13" t="n">
        <v>0.047</v>
      </c>
      <c r="I250" s="13" t="n">
        <v>0.041</v>
      </c>
      <c r="J250" s="13" t="n">
        <v>15.15</v>
      </c>
      <c r="K250" s="13" t="n">
        <v>126.5</v>
      </c>
      <c r="L250" s="13" t="n">
        <v>1.95</v>
      </c>
      <c r="M250" s="13" t="n">
        <v>38.95</v>
      </c>
      <c r="N250" s="13" t="n">
        <v>130.38</v>
      </c>
      <c r="O250" s="13" t="n">
        <v>18.24</v>
      </c>
      <c r="P250" s="13" t="n">
        <v>0.66</v>
      </c>
      <c r="Q250" s="13" t="n">
        <v>273.31</v>
      </c>
      <c r="R250" s="13" t="n">
        <v>16.91</v>
      </c>
      <c r="S250" s="13" t="n">
        <v>0.25</v>
      </c>
      <c r="T250" s="13" t="n">
        <v>23.23</v>
      </c>
    </row>
    <row collapsed="false" customFormat="false" customHeight="true" hidden="false" ht="11.35" outlineLevel="0" r="251">
      <c r="A251" s="11" t="s">
        <v>152</v>
      </c>
      <c r="B251" s="15" t="s">
        <v>153</v>
      </c>
      <c r="C251" s="12" t="n">
        <v>120</v>
      </c>
      <c r="D251" s="20" t="n">
        <v>6.94</v>
      </c>
      <c r="E251" s="20" t="n">
        <v>12.65</v>
      </c>
      <c r="F251" s="20" t="n">
        <v>9.58</v>
      </c>
      <c r="G251" s="20" t="n">
        <v>199.64</v>
      </c>
      <c r="H251" s="13" t="n">
        <v>0.032</v>
      </c>
      <c r="I251" s="13" t="n">
        <v>0.04</v>
      </c>
      <c r="J251" s="13" t="n">
        <v>0.51</v>
      </c>
      <c r="K251" s="13" t="n">
        <v>4.1</v>
      </c>
      <c r="L251" s="13" t="n">
        <v>0.34</v>
      </c>
      <c r="M251" s="13" t="n">
        <v>65.45</v>
      </c>
      <c r="N251" s="13" t="n">
        <v>27.05</v>
      </c>
      <c r="O251" s="13" t="n">
        <v>10.47</v>
      </c>
      <c r="P251" s="13" t="n">
        <v>0.78</v>
      </c>
      <c r="Q251" s="13" t="n">
        <v>150.1</v>
      </c>
      <c r="R251" s="13" t="n">
        <v>11.34</v>
      </c>
      <c r="S251" s="13" t="n">
        <v>12.03</v>
      </c>
      <c r="T251" s="13" t="n">
        <v>128.74</v>
      </c>
    </row>
    <row collapsed="false" customFormat="false" customHeight="true" hidden="false" ht="11.35" outlineLevel="0" r="252">
      <c r="A252" s="36" t="s">
        <v>31</v>
      </c>
      <c r="B252" s="37" t="s">
        <v>32</v>
      </c>
      <c r="C252" s="38" t="n">
        <v>165</v>
      </c>
      <c r="D252" s="38" t="n">
        <v>5.77</v>
      </c>
      <c r="E252" s="38" t="n">
        <v>6.76</v>
      </c>
      <c r="F252" s="38" t="n">
        <v>38.77</v>
      </c>
      <c r="G252" s="38" t="n">
        <v>242.55</v>
      </c>
      <c r="H252" s="39" t="n">
        <v>0.099</v>
      </c>
      <c r="I252" s="39" t="n">
        <v>0.033</v>
      </c>
      <c r="J252" s="39"/>
      <c r="K252" s="39" t="n">
        <v>20.24</v>
      </c>
      <c r="L252" s="39" t="n">
        <v>1.09</v>
      </c>
      <c r="M252" s="39" t="n">
        <v>60.8</v>
      </c>
      <c r="N252" s="39" t="n">
        <v>14.4</v>
      </c>
      <c r="O252" s="39" t="n">
        <v>22.77</v>
      </c>
      <c r="P252" s="39" t="n">
        <v>1.12</v>
      </c>
      <c r="Q252" s="39" t="n">
        <v>59.4</v>
      </c>
      <c r="R252" s="39" t="n">
        <v>23.1</v>
      </c>
      <c r="S252" s="39" t="n">
        <v>0.066</v>
      </c>
      <c r="T252" s="39" t="n">
        <v>13.2</v>
      </c>
    </row>
    <row collapsed="false" customFormat="false" customHeight="true" hidden="false" ht="11.35" outlineLevel="0" r="253">
      <c r="A253" s="14" t="s">
        <v>80</v>
      </c>
      <c r="B253" s="11" t="s">
        <v>81</v>
      </c>
      <c r="C253" s="20" t="n">
        <v>200</v>
      </c>
      <c r="D253" s="20" t="n">
        <v>2.01</v>
      </c>
      <c r="E253" s="20" t="n">
        <v>2.39</v>
      </c>
      <c r="F253" s="20" t="n">
        <v>25.65</v>
      </c>
      <c r="G253" s="20" t="n">
        <v>131.87</v>
      </c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collapsed="false" customFormat="false" customHeight="true" hidden="false" ht="11.35" outlineLevel="0" r="254">
      <c r="A254" s="21" t="s">
        <v>35</v>
      </c>
      <c r="B254" s="20" t="s">
        <v>36</v>
      </c>
      <c r="C254" s="12" t="n">
        <v>40</v>
      </c>
      <c r="D254" s="12" t="n">
        <v>3.04</v>
      </c>
      <c r="E254" s="12" t="n">
        <v>0.32</v>
      </c>
      <c r="F254" s="12" t="n">
        <v>19.68</v>
      </c>
      <c r="G254" s="12" t="n">
        <v>94</v>
      </c>
      <c r="H254" s="13" t="n">
        <v>0.04</v>
      </c>
      <c r="I254" s="13"/>
      <c r="J254" s="13"/>
      <c r="K254" s="13"/>
      <c r="L254" s="13" t="n">
        <v>0.44</v>
      </c>
      <c r="M254" s="13" t="n">
        <v>8</v>
      </c>
      <c r="N254" s="13" t="n">
        <v>26</v>
      </c>
      <c r="O254" s="13" t="n">
        <v>5.6</v>
      </c>
      <c r="P254" s="13" t="n">
        <v>0.44</v>
      </c>
      <c r="Q254" s="13" t="n">
        <v>30.76</v>
      </c>
      <c r="R254" s="13" t="n">
        <v>1.4</v>
      </c>
      <c r="S254" s="13" t="n">
        <v>2.24</v>
      </c>
      <c r="T254" s="13" t="n">
        <v>0.7</v>
      </c>
    </row>
    <row collapsed="false" customFormat="false" customHeight="true" hidden="false" ht="11.35" outlineLevel="0" r="255">
      <c r="A255" s="21" t="s">
        <v>47</v>
      </c>
      <c r="B255" s="20" t="s">
        <v>48</v>
      </c>
      <c r="C255" s="12" t="n">
        <v>40</v>
      </c>
      <c r="D255" s="12" t="n">
        <v>2.64</v>
      </c>
      <c r="E255" s="12" t="n">
        <v>0.48</v>
      </c>
      <c r="F255" s="12" t="n">
        <v>13.6</v>
      </c>
      <c r="G255" s="12" t="n">
        <v>72.4</v>
      </c>
      <c r="H255" s="13" t="n">
        <v>0.072</v>
      </c>
      <c r="I255" s="13" t="n">
        <v>0.036</v>
      </c>
      <c r="J255" s="13"/>
      <c r="K255" s="13"/>
      <c r="L255" s="13"/>
      <c r="M255" s="13" t="n">
        <v>62.4</v>
      </c>
      <c r="N255" s="13" t="n">
        <v>14</v>
      </c>
      <c r="O255" s="13" t="n">
        <v>18.8</v>
      </c>
      <c r="P255" s="13" t="n">
        <v>1.56</v>
      </c>
      <c r="Q255" s="13" t="n">
        <v>97.6</v>
      </c>
      <c r="R255" s="13" t="n">
        <v>1.28</v>
      </c>
      <c r="S255" s="13" t="n">
        <v>2.2</v>
      </c>
      <c r="T255" s="13" t="n">
        <v>9.6</v>
      </c>
    </row>
    <row collapsed="false" customFormat="false" customHeight="true" hidden="false" ht="11.35" outlineLevel="0" r="256">
      <c r="A256" s="14"/>
      <c r="B256" s="11" t="s">
        <v>49</v>
      </c>
      <c r="C256" s="20" t="n">
        <f aca="false">C249+C250+C251+C252+C253+C254+C255</f>
        <v>830</v>
      </c>
      <c r="D256" s="20" t="n">
        <f aca="false">D249+D250+D251+D252+D253+D254+D255</f>
        <v>24.97</v>
      </c>
      <c r="E256" s="20" t="n">
        <f aca="false">E249+E250+E251+E252+E253+E254+E255</f>
        <v>34.63</v>
      </c>
      <c r="F256" s="20" t="n">
        <f aca="false">F249+F250+F251+F252+F253+F254+F255</f>
        <v>121.88</v>
      </c>
      <c r="G256" s="20" t="n">
        <f aca="false">G249+G250+G251+G252+G253+G254+G255</f>
        <v>921.28</v>
      </c>
      <c r="H256" s="20" t="n">
        <f aca="false">H249+H250+H251+H252+H253+H254+H255</f>
        <v>0.314</v>
      </c>
      <c r="I256" s="20" t="n">
        <f aca="false">I249+I250+I251+I252+I253+I254+I255</f>
        <v>0.15</v>
      </c>
      <c r="J256" s="20" t="n">
        <f aca="false">J249+J250+J251+J252+J253+J254+J255</f>
        <v>24.89</v>
      </c>
      <c r="K256" s="20" t="n">
        <f aca="false">K249+K250+K251+K252+K253+K254+K255</f>
        <v>150.84</v>
      </c>
      <c r="L256" s="20" t="n">
        <f aca="false">L249+L250+L251+L252+L253+L254+L255</f>
        <v>6.58</v>
      </c>
      <c r="M256" s="20" t="n">
        <f aca="false">M249+M250+M251+M252+M253+M254+M255</f>
        <v>259.6</v>
      </c>
      <c r="N256" s="20" t="n">
        <f aca="false">N249+N250+N251+N252+N253+N254+N255</f>
        <v>219.63</v>
      </c>
      <c r="O256" s="20" t="n">
        <f aca="false">O249+O250+O251+O252+O253+O254+O255</f>
        <v>86.88</v>
      </c>
      <c r="P256" s="20" t="n">
        <f aca="false">P249+P250+P251+P252+P253+P254+P255</f>
        <v>5.09</v>
      </c>
      <c r="Q256" s="20" t="n">
        <f aca="false">Q249+Q250+Q251+Q252+Q253+Q254+Q255</f>
        <v>611.17</v>
      </c>
      <c r="R256" s="20" t="n">
        <f aca="false">R249+R250+R251+R252+R253+R254+R255</f>
        <v>54.03</v>
      </c>
      <c r="S256" s="20" t="n">
        <f aca="false">S249+S250+S251+S252+S253+S254+S255</f>
        <v>16.786</v>
      </c>
      <c r="T256" s="20" t="n">
        <f aca="false">T249+T250+T251+T252+T253+T254+T255</f>
        <v>175.47</v>
      </c>
    </row>
    <row collapsed="false" customFormat="false" customHeight="true" hidden="false" ht="11.35" outlineLevel="0" r="257">
      <c r="A257" s="7" t="s">
        <v>53</v>
      </c>
      <c r="B257" s="7"/>
      <c r="C257" s="7"/>
      <c r="D257" s="7"/>
      <c r="E257" s="7"/>
      <c r="F257" s="7"/>
      <c r="G257" s="7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collapsed="false" customFormat="false" customHeight="true" hidden="false" ht="11.35" outlineLevel="0" r="258">
      <c r="A258" s="14" t="s">
        <v>157</v>
      </c>
      <c r="B258" s="11" t="s">
        <v>158</v>
      </c>
      <c r="C258" s="12" t="n">
        <v>200</v>
      </c>
      <c r="D258" s="12" t="n">
        <v>4.3</v>
      </c>
      <c r="E258" s="12" t="n">
        <v>4.1</v>
      </c>
      <c r="F258" s="12" t="n">
        <v>22.14</v>
      </c>
      <c r="G258" s="12" t="n">
        <v>142.32</v>
      </c>
      <c r="H258" s="13" t="n">
        <v>0</v>
      </c>
      <c r="I258" s="13" t="n">
        <v>0</v>
      </c>
      <c r="J258" s="13" t="n">
        <v>0.61</v>
      </c>
      <c r="K258" s="13" t="n">
        <v>0</v>
      </c>
      <c r="L258" s="13"/>
      <c r="M258" s="13" t="n">
        <v>0</v>
      </c>
      <c r="N258" s="13" t="n">
        <v>58.61</v>
      </c>
      <c r="O258" s="13" t="n">
        <v>7.71</v>
      </c>
      <c r="P258" s="13" t="n">
        <v>0.25</v>
      </c>
      <c r="Q258" s="13" t="n">
        <v>0</v>
      </c>
      <c r="R258" s="13" t="n">
        <v>0</v>
      </c>
      <c r="S258" s="13" t="n">
        <v>0</v>
      </c>
      <c r="T258" s="13" t="n">
        <v>0</v>
      </c>
    </row>
    <row collapsed="false" customFormat="false" customHeight="true" hidden="false" ht="11.35" outlineLevel="0" r="259">
      <c r="A259" s="36" t="s">
        <v>106</v>
      </c>
      <c r="B259" s="47" t="s">
        <v>107</v>
      </c>
      <c r="C259" s="48" t="n">
        <v>100</v>
      </c>
      <c r="D259" s="48" t="n">
        <v>5.28</v>
      </c>
      <c r="E259" s="48" t="n">
        <v>4.95</v>
      </c>
      <c r="F259" s="48" t="n">
        <v>30.07</v>
      </c>
      <c r="G259" s="48" t="n">
        <v>190.82</v>
      </c>
      <c r="H259" s="39" t="n">
        <v>0.12</v>
      </c>
      <c r="I259" s="39" t="n">
        <v>0.084</v>
      </c>
      <c r="J259" s="39"/>
      <c r="K259" s="39" t="n">
        <v>31.9</v>
      </c>
      <c r="L259" s="39" t="n">
        <v>1.17</v>
      </c>
      <c r="M259" s="39" t="n">
        <v>63.33</v>
      </c>
      <c r="N259" s="39" t="n">
        <v>15</v>
      </c>
      <c r="O259" s="39" t="n">
        <v>11.67</v>
      </c>
      <c r="P259" s="39" t="n">
        <v>1.5</v>
      </c>
      <c r="Q259" s="39" t="n">
        <v>50</v>
      </c>
      <c r="R259" s="39" t="n">
        <v>1.41</v>
      </c>
      <c r="S259" s="39" t="n">
        <v>4.71</v>
      </c>
      <c r="T259" s="39" t="n">
        <v>18.56</v>
      </c>
    </row>
    <row collapsed="false" customFormat="false" customHeight="true" hidden="false" ht="11.35" outlineLevel="0" r="260">
      <c r="A260" s="14"/>
      <c r="B260" s="11" t="s">
        <v>58</v>
      </c>
      <c r="C260" s="20" t="n">
        <f aca="false">C258+C259</f>
        <v>300</v>
      </c>
      <c r="D260" s="20" t="n">
        <f aca="false">SUM(D258:D259)</f>
        <v>9.58</v>
      </c>
      <c r="E260" s="20" t="n">
        <f aca="false">SUM(E258:E259)</f>
        <v>9.05</v>
      </c>
      <c r="F260" s="20" t="n">
        <f aca="false">SUM(F258:F259)</f>
        <v>52.21</v>
      </c>
      <c r="G260" s="20" t="n">
        <f aca="false">SUM(G258:G259)</f>
        <v>333.14</v>
      </c>
      <c r="H260" s="20" t="n">
        <f aca="false">SUM(H258:H259)</f>
        <v>0.12</v>
      </c>
      <c r="I260" s="20" t="n">
        <f aca="false">SUM(I258:I259)</f>
        <v>0.084</v>
      </c>
      <c r="J260" s="20" t="n">
        <f aca="false">SUM(J258:J259)</f>
        <v>0.61</v>
      </c>
      <c r="K260" s="20" t="n">
        <f aca="false">SUM(K258:K259)</f>
        <v>31.9</v>
      </c>
      <c r="L260" s="20" t="n">
        <f aca="false">SUM(L258:L259)</f>
        <v>1.17</v>
      </c>
      <c r="M260" s="20" t="n">
        <f aca="false">SUM(M258:M259)</f>
        <v>63.33</v>
      </c>
      <c r="N260" s="20" t="n">
        <f aca="false">SUM(N258:N259)</f>
        <v>73.61</v>
      </c>
      <c r="O260" s="20" t="n">
        <f aca="false">SUM(O258:O259)</f>
        <v>19.38</v>
      </c>
      <c r="P260" s="20" t="n">
        <f aca="false">SUM(P258:P259)</f>
        <v>1.75</v>
      </c>
      <c r="Q260" s="20" t="n">
        <f aca="false">SUM(Q258:Q259)</f>
        <v>50</v>
      </c>
      <c r="R260" s="20" t="n">
        <f aca="false">SUM(R258:R259)</f>
        <v>1.41</v>
      </c>
      <c r="S260" s="20" t="n">
        <f aca="false">SUM(S258:S259)</f>
        <v>4.71</v>
      </c>
      <c r="T260" s="20" t="n">
        <f aca="false">SUM(T258:T259)</f>
        <v>18.56</v>
      </c>
    </row>
    <row collapsed="false" customFormat="false" customHeight="true" hidden="false" ht="11.35" outlineLevel="0" r="261">
      <c r="A261" s="7"/>
      <c r="B261" s="11" t="s">
        <v>59</v>
      </c>
      <c r="C261" s="20" t="n">
        <f aca="false">C239+C247+C260</f>
        <v>1545</v>
      </c>
      <c r="D261" s="20" t="n">
        <f aca="false">D239+D247+D260</f>
        <v>48.32</v>
      </c>
      <c r="E261" s="20" t="n">
        <f aca="false">E239+E247+E260</f>
        <v>53.55</v>
      </c>
      <c r="F261" s="20" t="n">
        <f aca="false">F239+F247+F260</f>
        <v>257.48</v>
      </c>
      <c r="G261" s="20" t="n">
        <f aca="false">G239+G247+G260</f>
        <v>1738.44</v>
      </c>
      <c r="H261" s="20" t="n">
        <f aca="false">H239+H247+H260</f>
        <v>0.585</v>
      </c>
      <c r="I261" s="20" t="n">
        <f aca="false">I239+I247+I260</f>
        <v>0.336</v>
      </c>
      <c r="J261" s="20" t="n">
        <f aca="false">J239+J247+J260</f>
        <v>35.19</v>
      </c>
      <c r="K261" s="20" t="n">
        <f aca="false">K239+K247+K260</f>
        <v>195.22</v>
      </c>
      <c r="L261" s="20" t="n">
        <f aca="false">L239+L247+L260</f>
        <v>10.53</v>
      </c>
      <c r="M261" s="20" t="n">
        <f aca="false">M239+M247+M260</f>
        <v>579.05</v>
      </c>
      <c r="N261" s="20" t="n">
        <f aca="false">N239+N247+N260</f>
        <v>397.65</v>
      </c>
      <c r="O261" s="20" t="n">
        <f aca="false">O239+O247+O260</f>
        <v>192.03</v>
      </c>
      <c r="P261" s="20" t="n">
        <f aca="false">P239+P247+P260</f>
        <v>12.43</v>
      </c>
      <c r="Q261" s="20" t="n">
        <f aca="false">Q239+Q247+Q260</f>
        <v>909.59</v>
      </c>
      <c r="R261" s="20" t="n">
        <f aca="false">R239+R247+R260</f>
        <v>90.93</v>
      </c>
      <c r="S261" s="20" t="n">
        <f aca="false">S239+S247+S260</f>
        <v>29.69</v>
      </c>
      <c r="T261" s="20" t="n">
        <f aca="false">T239+T247+T260</f>
        <v>258.31</v>
      </c>
    </row>
    <row collapsed="false" customFormat="false" customHeight="false" hidden="false" ht="14.05" outlineLevel="0" r="262"/>
    <row collapsed="false" customFormat="false" customHeight="true" hidden="false" ht="11.35" outlineLevel="0" r="263">
      <c r="A263" s="25"/>
      <c r="B263" s="50" t="s">
        <v>0</v>
      </c>
      <c r="C263" s="50"/>
      <c r="D263" s="50"/>
      <c r="E263" s="50"/>
      <c r="F263" s="50"/>
      <c r="G263" s="50"/>
      <c r="H263" s="50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</row>
    <row collapsed="false" customFormat="false" customHeight="true" hidden="false" ht="11.35" outlineLevel="0" r="264">
      <c r="A264" s="24" t="s">
        <v>1</v>
      </c>
      <c r="B264" s="24"/>
      <c r="C264" s="24"/>
      <c r="D264" s="24"/>
      <c r="E264" s="24"/>
      <c r="F264" s="24"/>
      <c r="G264" s="24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</row>
    <row collapsed="false" customFormat="false" customHeight="true" hidden="false" ht="11.35" outlineLevel="0" r="265">
      <c r="A265" s="24" t="s">
        <v>2</v>
      </c>
      <c r="B265" s="24"/>
      <c r="C265" s="24"/>
      <c r="D265" s="24"/>
      <c r="E265" s="24"/>
      <c r="F265" s="24"/>
      <c r="G265" s="24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collapsed="false" customFormat="false" customHeight="true" hidden="false" ht="11.35" outlineLevel="0" r="266">
      <c r="A266" s="24" t="s">
        <v>159</v>
      </c>
      <c r="B266" s="24"/>
      <c r="C266" s="24"/>
      <c r="D266" s="24"/>
      <c r="E266" s="24"/>
      <c r="F266" s="24"/>
      <c r="G266" s="24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collapsed="false" customFormat="false" customHeight="true" hidden="false" ht="11.35" outlineLevel="0" r="267">
      <c r="A267" s="26" t="s">
        <v>160</v>
      </c>
      <c r="B267" s="26"/>
      <c r="C267" s="26"/>
      <c r="D267" s="26"/>
      <c r="E267" s="26"/>
      <c r="F267" s="26"/>
      <c r="G267" s="26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collapsed="false" customFormat="false" customHeight="true" hidden="false" ht="11.35" outlineLevel="0" r="268">
      <c r="A268" s="5" t="s">
        <v>5</v>
      </c>
      <c r="B268" s="5" t="s">
        <v>6</v>
      </c>
      <c r="C268" s="6" t="s">
        <v>7</v>
      </c>
      <c r="D268" s="1" t="s">
        <v>8</v>
      </c>
      <c r="E268" s="1"/>
      <c r="F268" s="1"/>
      <c r="G268" s="6" t="s">
        <v>9</v>
      </c>
      <c r="H268" s="43" t="s">
        <v>10</v>
      </c>
      <c r="I268" s="43"/>
      <c r="J268" s="43"/>
      <c r="K268" s="43"/>
      <c r="L268" s="43"/>
      <c r="M268" s="43" t="s">
        <v>11</v>
      </c>
      <c r="N268" s="43"/>
      <c r="O268" s="43"/>
      <c r="P268" s="43"/>
      <c r="Q268" s="51"/>
      <c r="R268" s="51"/>
      <c r="S268" s="51"/>
      <c r="T268" s="51"/>
    </row>
    <row collapsed="false" customFormat="false" customHeight="true" hidden="false" ht="11.35" outlineLevel="0" r="269">
      <c r="A269" s="5"/>
      <c r="B269" s="5"/>
      <c r="C269" s="5"/>
      <c r="D269" s="5" t="s">
        <v>12</v>
      </c>
      <c r="E269" s="5" t="s">
        <v>13</v>
      </c>
      <c r="F269" s="5" t="s">
        <v>14</v>
      </c>
      <c r="G269" s="6"/>
      <c r="H269" s="43" t="s">
        <v>15</v>
      </c>
      <c r="I269" s="43" t="s">
        <v>16</v>
      </c>
      <c r="J269" s="43" t="s">
        <v>17</v>
      </c>
      <c r="K269" s="43" t="s">
        <v>18</v>
      </c>
      <c r="L269" s="43" t="s">
        <v>19</v>
      </c>
      <c r="M269" s="43" t="s">
        <v>20</v>
      </c>
      <c r="N269" s="43" t="s">
        <v>21</v>
      </c>
      <c r="O269" s="43" t="s">
        <v>22</v>
      </c>
      <c r="P269" s="43" t="s">
        <v>23</v>
      </c>
      <c r="Q269" s="43" t="s">
        <v>24</v>
      </c>
      <c r="R269" s="43" t="s">
        <v>25</v>
      </c>
      <c r="S269" s="43" t="s">
        <v>26</v>
      </c>
      <c r="T269" s="43" t="s">
        <v>27</v>
      </c>
    </row>
    <row collapsed="false" customFormat="false" customHeight="true" hidden="false" ht="11.35" outlineLevel="0" r="270">
      <c r="A270" s="5" t="n">
        <v>1</v>
      </c>
      <c r="B270" s="5" t="n">
        <v>2</v>
      </c>
      <c r="C270" s="5" t="n">
        <v>3</v>
      </c>
      <c r="D270" s="5" t="n">
        <v>4</v>
      </c>
      <c r="E270" s="5" t="n">
        <v>5</v>
      </c>
      <c r="F270" s="5" t="n">
        <v>6</v>
      </c>
      <c r="G270" s="5" t="n">
        <v>7</v>
      </c>
      <c r="H270" s="43" t="n">
        <v>8</v>
      </c>
      <c r="I270" s="43" t="n">
        <v>9</v>
      </c>
      <c r="J270" s="43" t="n">
        <v>10</v>
      </c>
      <c r="K270" s="43" t="n">
        <v>11</v>
      </c>
      <c r="L270" s="43" t="n">
        <v>12</v>
      </c>
      <c r="M270" s="43" t="n">
        <v>13</v>
      </c>
      <c r="N270" s="43" t="n">
        <v>14</v>
      </c>
      <c r="O270" s="43" t="n">
        <v>15</v>
      </c>
      <c r="P270" s="43" t="n">
        <v>16</v>
      </c>
      <c r="Q270" s="43" t="n">
        <v>17</v>
      </c>
      <c r="R270" s="43" t="n">
        <v>18</v>
      </c>
      <c r="S270" s="43" t="n">
        <v>19</v>
      </c>
      <c r="T270" s="43" t="n">
        <v>20</v>
      </c>
    </row>
    <row collapsed="false" customFormat="false" customHeight="true" hidden="false" ht="11.35" outlineLevel="0" r="271">
      <c r="A271" s="7" t="s">
        <v>28</v>
      </c>
      <c r="B271" s="7"/>
      <c r="C271" s="7"/>
      <c r="D271" s="7"/>
      <c r="E271" s="7"/>
      <c r="F271" s="7"/>
      <c r="G271" s="7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collapsed="false" customFormat="false" customHeight="true" hidden="false" ht="11.35" outlineLevel="0" r="272">
      <c r="A272" s="67" t="s">
        <v>161</v>
      </c>
      <c r="B272" s="68" t="s">
        <v>162</v>
      </c>
      <c r="C272" s="12" t="n">
        <v>15</v>
      </c>
      <c r="D272" s="12" t="n">
        <v>3.47</v>
      </c>
      <c r="E272" s="12" t="n">
        <v>4.42</v>
      </c>
      <c r="F272" s="12" t="n">
        <v>0</v>
      </c>
      <c r="G272" s="12" t="n">
        <v>54.6</v>
      </c>
      <c r="H272" s="12"/>
      <c r="I272" s="12"/>
      <c r="J272" s="12" t="n">
        <v>0.08</v>
      </c>
      <c r="K272" s="12" t="n">
        <v>0.02</v>
      </c>
      <c r="L272" s="12" t="n">
        <v>0.05</v>
      </c>
      <c r="M272" s="12" t="n">
        <v>105</v>
      </c>
      <c r="N272" s="12" t="n">
        <v>105</v>
      </c>
      <c r="O272" s="12" t="n">
        <v>4.95</v>
      </c>
      <c r="P272" s="12" t="n">
        <v>0.12</v>
      </c>
      <c r="Q272" s="13"/>
      <c r="R272" s="13"/>
      <c r="S272" s="13"/>
      <c r="T272" s="13"/>
    </row>
    <row collapsed="false" customFormat="false" customHeight="true" hidden="false" ht="11.35" outlineLevel="0" r="273">
      <c r="A273" s="69" t="s">
        <v>163</v>
      </c>
      <c r="B273" s="35" t="s">
        <v>164</v>
      </c>
      <c r="C273" s="12" t="n">
        <v>50</v>
      </c>
      <c r="D273" s="11" t="n">
        <v>1.85</v>
      </c>
      <c r="E273" s="11" t="n">
        <v>1.16</v>
      </c>
      <c r="F273" s="11" t="n">
        <v>27.92</v>
      </c>
      <c r="G273" s="11" t="n">
        <v>129.35</v>
      </c>
      <c r="H273" s="13" t="n">
        <v>0.025</v>
      </c>
      <c r="I273" s="13"/>
      <c r="J273" s="13" t="n">
        <v>0.125</v>
      </c>
      <c r="K273" s="13" t="n">
        <v>0.037</v>
      </c>
      <c r="L273" s="13" t="n">
        <v>0.25</v>
      </c>
      <c r="M273" s="13" t="n">
        <v>15</v>
      </c>
      <c r="N273" s="13" t="n">
        <v>7.5</v>
      </c>
      <c r="O273" s="13" t="n">
        <v>3.75</v>
      </c>
      <c r="P273" s="13" t="n">
        <v>0.5</v>
      </c>
      <c r="Q273" s="13"/>
      <c r="R273" s="13"/>
      <c r="S273" s="13"/>
      <c r="T273" s="13"/>
    </row>
    <row collapsed="false" customFormat="false" customHeight="true" hidden="false" ht="11.35" outlineLevel="0" r="274">
      <c r="A274" s="14" t="s">
        <v>165</v>
      </c>
      <c r="B274" s="11" t="s">
        <v>166</v>
      </c>
      <c r="C274" s="12" t="n">
        <v>200</v>
      </c>
      <c r="D274" s="35" t="n">
        <v>7.96</v>
      </c>
      <c r="E274" s="35" t="n">
        <v>11.66</v>
      </c>
      <c r="F274" s="35" t="n">
        <v>15.7</v>
      </c>
      <c r="G274" s="35" t="n">
        <v>182</v>
      </c>
      <c r="H274" s="13" t="n">
        <v>0.08</v>
      </c>
      <c r="I274" s="13" t="n">
        <v>0.12</v>
      </c>
      <c r="J274" s="13" t="n">
        <v>1.32</v>
      </c>
      <c r="K274" s="13" t="n">
        <v>27.2</v>
      </c>
      <c r="L274" s="13" t="n">
        <v>0.2</v>
      </c>
      <c r="M274" s="13" t="n">
        <v>140.4</v>
      </c>
      <c r="N274" s="13" t="n">
        <v>126.6</v>
      </c>
      <c r="O274" s="13" t="n">
        <v>30.6</v>
      </c>
      <c r="P274" s="13" t="n">
        <v>0.56</v>
      </c>
      <c r="Q274" s="13" t="n">
        <v>157.33</v>
      </c>
      <c r="R274" s="13" t="n">
        <v>49.33</v>
      </c>
      <c r="S274" s="13" t="n">
        <v>4.09</v>
      </c>
      <c r="T274" s="13" t="n">
        <v>30.67</v>
      </c>
    </row>
    <row collapsed="false" customFormat="false" customHeight="true" hidden="false" ht="11.35" outlineLevel="0" r="275">
      <c r="A275" s="14" t="s">
        <v>93</v>
      </c>
      <c r="B275" s="11" t="s">
        <v>94</v>
      </c>
      <c r="C275" s="20" t="n">
        <v>200</v>
      </c>
      <c r="D275" s="20" t="n">
        <v>0.14</v>
      </c>
      <c r="E275" s="20" t="n">
        <v>0.04</v>
      </c>
      <c r="F275" s="20" t="n">
        <v>16.08</v>
      </c>
      <c r="G275" s="20" t="n">
        <v>64.8</v>
      </c>
      <c r="H275" s="13"/>
      <c r="I275" s="13"/>
      <c r="J275" s="13" t="n">
        <v>0.48</v>
      </c>
      <c r="K275" s="13" t="n">
        <v>0.36</v>
      </c>
      <c r="L275" s="13"/>
      <c r="M275" s="13" t="n">
        <v>4.2</v>
      </c>
      <c r="N275" s="13" t="n">
        <v>12.6</v>
      </c>
      <c r="O275" s="13" t="n">
        <v>2</v>
      </c>
      <c r="P275" s="13" t="n">
        <v>0.5</v>
      </c>
      <c r="Q275" s="13" t="n">
        <v>48.6</v>
      </c>
      <c r="R275" s="13" t="n">
        <v>0.2</v>
      </c>
      <c r="S275" s="13" t="n">
        <v>0</v>
      </c>
      <c r="T275" s="13" t="n">
        <v>0</v>
      </c>
    </row>
    <row collapsed="false" customFormat="false" customHeight="true" hidden="false" ht="11.35" outlineLevel="0" r="276">
      <c r="A276" s="21" t="s">
        <v>35</v>
      </c>
      <c r="B276" s="20" t="s">
        <v>36</v>
      </c>
      <c r="C276" s="12" t="n">
        <v>35</v>
      </c>
      <c r="D276" s="12" t="n">
        <v>2.66</v>
      </c>
      <c r="E276" s="12" t="n">
        <v>0.27</v>
      </c>
      <c r="F276" s="12" t="n">
        <v>17.22</v>
      </c>
      <c r="G276" s="12" t="n">
        <v>82.25</v>
      </c>
      <c r="H276" s="13" t="n">
        <v>0.035</v>
      </c>
      <c r="I276" s="13"/>
      <c r="J276" s="13"/>
      <c r="K276" s="13"/>
      <c r="L276" s="13" t="n">
        <v>0.385</v>
      </c>
      <c r="M276" s="13" t="n">
        <v>22.75</v>
      </c>
      <c r="N276" s="13" t="n">
        <v>7</v>
      </c>
      <c r="O276" s="13" t="n">
        <v>4.9</v>
      </c>
      <c r="P276" s="13" t="n">
        <v>0.38</v>
      </c>
      <c r="Q276" s="13" t="n">
        <v>26.9</v>
      </c>
      <c r="R276" s="13" t="n">
        <v>1.21</v>
      </c>
      <c r="S276" s="13" t="n">
        <v>1.94</v>
      </c>
      <c r="T276" s="13" t="n">
        <v>0.6</v>
      </c>
    </row>
    <row collapsed="false" customFormat="false" customHeight="true" hidden="false" ht="11.35" outlineLevel="0" r="277">
      <c r="A277" s="7"/>
      <c r="B277" s="11" t="s">
        <v>37</v>
      </c>
      <c r="C277" s="20" t="n">
        <f aca="false">C272+C273+C274+C275+C276</f>
        <v>500</v>
      </c>
      <c r="D277" s="70" t="n">
        <f aca="false">D272+D273+D274+D275+D276</f>
        <v>16.08</v>
      </c>
      <c r="E277" s="20" t="n">
        <f aca="false">E272+E273+E274+E275+E276</f>
        <v>17.55</v>
      </c>
      <c r="F277" s="20" t="n">
        <f aca="false">F272+F273+F274+F275+F276</f>
        <v>76.92</v>
      </c>
      <c r="G277" s="20" t="n">
        <f aca="false">G272+G273+G274+G275+G276</f>
        <v>513</v>
      </c>
      <c r="H277" s="20" t="n">
        <f aca="false">H272+H273+H274+H275+H276</f>
        <v>0.14</v>
      </c>
      <c r="I277" s="20" t="n">
        <f aca="false">I272+I273+I274+I275+I276</f>
        <v>0.12</v>
      </c>
      <c r="J277" s="20" t="n">
        <f aca="false">J272+J273+J274+J275+J276</f>
        <v>2.005</v>
      </c>
      <c r="K277" s="20" t="n">
        <f aca="false">K272+K273+K274+K275+K276</f>
        <v>27.617</v>
      </c>
      <c r="L277" s="20" t="n">
        <f aca="false">L272+L273+L274+L275+L276</f>
        <v>0.885</v>
      </c>
      <c r="M277" s="20" t="n">
        <f aca="false">M272+M273+M274+M275+M276</f>
        <v>287.35</v>
      </c>
      <c r="N277" s="20" t="n">
        <f aca="false">N272+N273+N274+N275+N276</f>
        <v>258.7</v>
      </c>
      <c r="O277" s="20" t="n">
        <f aca="false">O272+O273+O274+O275+O276</f>
        <v>46.2</v>
      </c>
      <c r="P277" s="20" t="n">
        <f aca="false">P272+P273+P274+P275+P276</f>
        <v>2.06</v>
      </c>
      <c r="Q277" s="20" t="n">
        <f aca="false">Q272+Q273+Q274+Q275+Q276</f>
        <v>232.83</v>
      </c>
      <c r="R277" s="20" t="n">
        <f aca="false">R272+R273+R274+R275+R276</f>
        <v>50.74</v>
      </c>
      <c r="S277" s="20" t="n">
        <f aca="false">S272+S273+S274+S275+S276</f>
        <v>6.03</v>
      </c>
      <c r="T277" s="20" t="n">
        <f aca="false">T272+T273+T274+T275+T276</f>
        <v>31.27</v>
      </c>
    </row>
    <row collapsed="false" customFormat="false" customHeight="true" hidden="false" ht="11.35" outlineLevel="0" r="278">
      <c r="A278" s="7" t="s">
        <v>38</v>
      </c>
      <c r="B278" s="7"/>
      <c r="C278" s="7"/>
      <c r="D278" s="7"/>
      <c r="E278" s="7"/>
      <c r="F278" s="7"/>
      <c r="G278" s="7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collapsed="false" customFormat="false" customHeight="true" hidden="false" ht="11.35" outlineLevel="0" r="279">
      <c r="A279" s="14" t="s">
        <v>128</v>
      </c>
      <c r="B279" s="14" t="s">
        <v>129</v>
      </c>
      <c r="C279" s="12" t="n">
        <v>60</v>
      </c>
      <c r="D279" s="12" t="n">
        <v>1.14</v>
      </c>
      <c r="E279" s="12" t="n">
        <v>3.24</v>
      </c>
      <c r="F279" s="12" t="n">
        <v>8.04</v>
      </c>
      <c r="G279" s="12" t="n">
        <v>66</v>
      </c>
      <c r="H279" s="13" t="n">
        <v>0.05</v>
      </c>
      <c r="I279" s="13"/>
      <c r="J279" s="13" t="n">
        <v>7.32</v>
      </c>
      <c r="K279" s="13"/>
      <c r="L279" s="13" t="n">
        <v>1.38</v>
      </c>
      <c r="M279" s="13" t="n">
        <v>33.6</v>
      </c>
      <c r="N279" s="13" t="n">
        <v>8.4</v>
      </c>
      <c r="O279" s="13" t="n">
        <v>12.6</v>
      </c>
      <c r="P279" s="13" t="n">
        <v>0.48</v>
      </c>
      <c r="Q279" s="13"/>
      <c r="R279" s="13"/>
      <c r="S279" s="13"/>
      <c r="T279" s="13"/>
    </row>
    <row collapsed="false" customFormat="false" customHeight="true" hidden="false" ht="11.35" outlineLevel="0" r="280">
      <c r="A280" s="17" t="s">
        <v>41</v>
      </c>
      <c r="B280" s="18" t="s">
        <v>42</v>
      </c>
      <c r="C280" s="19" t="n">
        <v>200</v>
      </c>
      <c r="D280" s="19" t="n">
        <v>1.46</v>
      </c>
      <c r="E280" s="19" t="n">
        <v>4</v>
      </c>
      <c r="F280" s="19" t="n">
        <v>8.52</v>
      </c>
      <c r="G280" s="19" t="n">
        <v>76</v>
      </c>
      <c r="H280" s="13" t="n">
        <v>0.03</v>
      </c>
      <c r="I280" s="13" t="n">
        <v>0.32</v>
      </c>
      <c r="J280" s="13" t="n">
        <v>8.24</v>
      </c>
      <c r="K280" s="13" t="n">
        <v>129</v>
      </c>
      <c r="L280" s="13" t="n">
        <v>1.92</v>
      </c>
      <c r="M280" s="13" t="n">
        <v>42.4</v>
      </c>
      <c r="N280" s="13" t="n">
        <v>27.6</v>
      </c>
      <c r="O280" s="13" t="n">
        <v>21.04</v>
      </c>
      <c r="P280" s="13" t="n">
        <v>0.96</v>
      </c>
      <c r="Q280" s="13" t="n">
        <v>229.4</v>
      </c>
      <c r="R280" s="13" t="n">
        <v>16.4</v>
      </c>
      <c r="S280" s="13" t="n">
        <v>0.33</v>
      </c>
      <c r="T280" s="13" t="n">
        <v>24</v>
      </c>
    </row>
    <row collapsed="false" customFormat="false" customHeight="true" hidden="false" ht="11.35" outlineLevel="0" r="281">
      <c r="A281" s="11" t="s">
        <v>29</v>
      </c>
      <c r="B281" s="11" t="s">
        <v>30</v>
      </c>
      <c r="C281" s="12" t="n">
        <v>100</v>
      </c>
      <c r="D281" s="12" t="n">
        <v>9.15</v>
      </c>
      <c r="E281" s="12" t="n">
        <v>23.8</v>
      </c>
      <c r="F281" s="12" t="n">
        <v>3.94</v>
      </c>
      <c r="G281" s="12" t="n">
        <v>266.56</v>
      </c>
      <c r="H281" s="13" t="n">
        <v>0.33</v>
      </c>
      <c r="I281" s="13" t="n">
        <v>0.08</v>
      </c>
      <c r="J281" s="13" t="n">
        <v>0.3</v>
      </c>
      <c r="K281" s="13" t="n">
        <v>7.68</v>
      </c>
      <c r="L281" s="13" t="n">
        <v>0.53</v>
      </c>
      <c r="M281" s="13" t="n">
        <v>110</v>
      </c>
      <c r="N281" s="13" t="n">
        <v>12</v>
      </c>
      <c r="O281" s="13" t="n">
        <v>19</v>
      </c>
      <c r="P281" s="13" t="n">
        <v>1.3</v>
      </c>
      <c r="Q281" s="13" t="n">
        <v>220</v>
      </c>
      <c r="R281" s="13" t="n">
        <v>4.31</v>
      </c>
      <c r="S281" s="13" t="n">
        <v>0.3</v>
      </c>
      <c r="T281" s="13" t="n">
        <v>45.44</v>
      </c>
    </row>
    <row collapsed="false" customFormat="false" customHeight="true" hidden="false" ht="11.35" outlineLevel="0" r="282">
      <c r="A282" s="20" t="s">
        <v>76</v>
      </c>
      <c r="B282" s="20" t="s">
        <v>167</v>
      </c>
      <c r="C282" s="12" t="n">
        <v>165</v>
      </c>
      <c r="D282" s="20" t="n">
        <v>5.3</v>
      </c>
      <c r="E282" s="20" t="n">
        <v>6.43</v>
      </c>
      <c r="F282" s="20" t="n">
        <v>23.43</v>
      </c>
      <c r="G282" s="20" t="n">
        <v>166.65</v>
      </c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collapsed="false" customFormat="false" customHeight="true" hidden="false" ht="11.35" outlineLevel="0" r="283">
      <c r="A283" s="14" t="s">
        <v>168</v>
      </c>
      <c r="B283" s="11" t="s">
        <v>169</v>
      </c>
      <c r="C283" s="20" t="n">
        <v>200</v>
      </c>
      <c r="D283" s="20" t="n">
        <v>0.25</v>
      </c>
      <c r="E283" s="20" t="n">
        <v>0.25</v>
      </c>
      <c r="F283" s="20" t="n">
        <v>25.35</v>
      </c>
      <c r="G283" s="20" t="n">
        <v>104.07</v>
      </c>
      <c r="H283" s="13" t="n">
        <v>0.3</v>
      </c>
      <c r="I283" s="13"/>
      <c r="J283" s="13" t="n">
        <v>20</v>
      </c>
      <c r="K283" s="13" t="n">
        <v>0.12</v>
      </c>
      <c r="L283" s="13" t="n">
        <v>0.2</v>
      </c>
      <c r="M283" s="13"/>
      <c r="N283" s="13" t="n">
        <v>11.4</v>
      </c>
      <c r="O283" s="13" t="n">
        <v>5.35</v>
      </c>
      <c r="P283" s="13" t="n">
        <v>1.2</v>
      </c>
      <c r="Q283" s="13" t="n">
        <v>2.4</v>
      </c>
      <c r="R283" s="13" t="n">
        <v>0.02</v>
      </c>
      <c r="S283" s="13" t="n">
        <v>0.02</v>
      </c>
      <c r="T283" s="13" t="n">
        <v>3.1</v>
      </c>
    </row>
    <row collapsed="false" customFormat="false" customHeight="true" hidden="false" ht="11.35" outlineLevel="0" r="284">
      <c r="A284" s="16" t="s">
        <v>35</v>
      </c>
      <c r="B284" s="15" t="s">
        <v>36</v>
      </c>
      <c r="C284" s="12" t="n">
        <v>40</v>
      </c>
      <c r="D284" s="12" t="n">
        <v>3.04</v>
      </c>
      <c r="E284" s="12" t="n">
        <v>0.32</v>
      </c>
      <c r="F284" s="12" t="n">
        <v>19.68</v>
      </c>
      <c r="G284" s="12" t="n">
        <v>94</v>
      </c>
      <c r="H284" s="13" t="n">
        <v>0.04</v>
      </c>
      <c r="I284" s="13"/>
      <c r="J284" s="13"/>
      <c r="K284" s="13"/>
      <c r="L284" s="13" t="n">
        <v>0.44</v>
      </c>
      <c r="M284" s="13" t="n">
        <v>8</v>
      </c>
      <c r="N284" s="13" t="n">
        <v>26</v>
      </c>
      <c r="O284" s="13" t="n">
        <v>5.6</v>
      </c>
      <c r="P284" s="13" t="n">
        <v>0.44</v>
      </c>
      <c r="Q284" s="13" t="n">
        <v>30.76</v>
      </c>
      <c r="R284" s="13" t="n">
        <v>1.4</v>
      </c>
      <c r="S284" s="13" t="n">
        <v>2.24</v>
      </c>
      <c r="T284" s="13" t="n">
        <v>0.7</v>
      </c>
    </row>
    <row collapsed="false" customFormat="false" customHeight="true" hidden="false" ht="11.35" outlineLevel="0" r="285">
      <c r="A285" s="16" t="s">
        <v>47</v>
      </c>
      <c r="B285" s="20" t="s">
        <v>48</v>
      </c>
      <c r="C285" s="12" t="n">
        <v>40</v>
      </c>
      <c r="D285" s="12" t="n">
        <v>2.64</v>
      </c>
      <c r="E285" s="12" t="n">
        <v>0.48</v>
      </c>
      <c r="F285" s="12" t="n">
        <v>13.6</v>
      </c>
      <c r="G285" s="12" t="n">
        <v>72.4</v>
      </c>
      <c r="H285" s="13" t="n">
        <v>0.072</v>
      </c>
      <c r="I285" s="13" t="n">
        <v>0.036</v>
      </c>
      <c r="J285" s="13"/>
      <c r="K285" s="13"/>
      <c r="L285" s="13"/>
      <c r="M285" s="13" t="n">
        <v>62.4</v>
      </c>
      <c r="N285" s="13" t="n">
        <v>14</v>
      </c>
      <c r="O285" s="13" t="n">
        <v>18.8</v>
      </c>
      <c r="P285" s="13" t="n">
        <v>1.56</v>
      </c>
      <c r="Q285" s="13" t="n">
        <v>97.6</v>
      </c>
      <c r="R285" s="13" t="n">
        <v>1.28</v>
      </c>
      <c r="S285" s="13" t="n">
        <v>2.2</v>
      </c>
      <c r="T285" s="13" t="n">
        <v>9.6</v>
      </c>
    </row>
    <row collapsed="false" customFormat="false" customHeight="true" hidden="false" ht="11.35" outlineLevel="0" r="286">
      <c r="A286" s="7"/>
      <c r="B286" s="11" t="s">
        <v>49</v>
      </c>
      <c r="C286" s="12" t="n">
        <f aca="false">SUM(C279:C285)</f>
        <v>805</v>
      </c>
      <c r="D286" s="12" t="n">
        <f aca="false">SUM(D279:D285)</f>
        <v>22.98</v>
      </c>
      <c r="E286" s="12" t="n">
        <f aca="false">SUM(E279:E285)</f>
        <v>38.52</v>
      </c>
      <c r="F286" s="12" t="n">
        <f aca="false">SUM(F279:F285)</f>
        <v>102.56</v>
      </c>
      <c r="G286" s="12" t="n">
        <f aca="false">SUM(G279:G285)</f>
        <v>845.68</v>
      </c>
      <c r="H286" s="12" t="n">
        <f aca="false">SUM(H279:H285)</f>
        <v>0.822</v>
      </c>
      <c r="I286" s="12" t="n">
        <f aca="false">SUM(I279:I285)</f>
        <v>0.436</v>
      </c>
      <c r="J286" s="12" t="n">
        <f aca="false">SUM(J279:J285)</f>
        <v>35.86</v>
      </c>
      <c r="K286" s="12" t="n">
        <f aca="false">SUM(K279:K285)</f>
        <v>136.8</v>
      </c>
      <c r="L286" s="12" t="n">
        <f aca="false">SUM(L279:L285)</f>
        <v>4.47</v>
      </c>
      <c r="M286" s="12" t="n">
        <f aca="false">SUM(M279:M285)</f>
        <v>256.4</v>
      </c>
      <c r="N286" s="12" t="n">
        <f aca="false">SUM(N279:N285)</f>
        <v>99.4</v>
      </c>
      <c r="O286" s="12" t="n">
        <f aca="false">SUM(O279:O285)</f>
        <v>82.39</v>
      </c>
      <c r="P286" s="12" t="n">
        <f aca="false">SUM(P279:P285)</f>
        <v>5.94</v>
      </c>
      <c r="Q286" s="12" t="n">
        <f aca="false">SUM(Q279:Q285)</f>
        <v>580.16</v>
      </c>
      <c r="R286" s="12" t="n">
        <f aca="false">SUM(R279:R285)</f>
        <v>23.41</v>
      </c>
      <c r="S286" s="12" t="n">
        <f aca="false">SUM(S279:S285)</f>
        <v>5.09</v>
      </c>
      <c r="T286" s="12" t="n">
        <f aca="false">SUM(T279:T285)</f>
        <v>82.84</v>
      </c>
    </row>
    <row collapsed="false" customFormat="false" customHeight="true" hidden="false" ht="11.35" outlineLevel="0" r="287">
      <c r="A287" s="7" t="s">
        <v>50</v>
      </c>
      <c r="B287" s="7"/>
      <c r="C287" s="7" t="n">
        <f aca="false">SUM(C279:C286)</f>
        <v>1610</v>
      </c>
      <c r="D287" s="7" t="n">
        <f aca="false">SUM(D279:D286)</f>
        <v>45.96</v>
      </c>
      <c r="E287" s="7"/>
      <c r="F287" s="7"/>
      <c r="G287" s="7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collapsed="false" customFormat="false" customHeight="true" hidden="false" ht="11.35" outlineLevel="0" r="288">
      <c r="A288" s="14" t="s">
        <v>128</v>
      </c>
      <c r="B288" s="14" t="s">
        <v>129</v>
      </c>
      <c r="C288" s="12" t="n">
        <v>60</v>
      </c>
      <c r="D288" s="12" t="n">
        <v>1.14</v>
      </c>
      <c r="E288" s="12" t="n">
        <v>3.24</v>
      </c>
      <c r="F288" s="12" t="n">
        <v>8.04</v>
      </c>
      <c r="G288" s="12" t="n">
        <v>66</v>
      </c>
      <c r="H288" s="13" t="n">
        <v>0.05</v>
      </c>
      <c r="I288" s="13"/>
      <c r="J288" s="13" t="n">
        <v>7.32</v>
      </c>
      <c r="K288" s="13"/>
      <c r="L288" s="13" t="n">
        <v>1.38</v>
      </c>
      <c r="M288" s="13" t="n">
        <v>33.6</v>
      </c>
      <c r="N288" s="13" t="n">
        <v>8.4</v>
      </c>
      <c r="O288" s="13" t="n">
        <v>12.6</v>
      </c>
      <c r="P288" s="13" t="n">
        <v>0.48</v>
      </c>
      <c r="Q288" s="13"/>
      <c r="R288" s="13"/>
      <c r="S288" s="13"/>
      <c r="T288" s="13"/>
    </row>
    <row collapsed="false" customFormat="false" customHeight="true" hidden="false" ht="11.35" outlineLevel="0" r="289">
      <c r="A289" s="17" t="s">
        <v>41</v>
      </c>
      <c r="B289" s="18" t="s">
        <v>42</v>
      </c>
      <c r="C289" s="19" t="n">
        <v>200</v>
      </c>
      <c r="D289" s="19" t="n">
        <v>1.46</v>
      </c>
      <c r="E289" s="19" t="n">
        <v>4</v>
      </c>
      <c r="F289" s="19" t="n">
        <v>8.52</v>
      </c>
      <c r="G289" s="19" t="n">
        <v>76</v>
      </c>
      <c r="H289" s="13" t="n">
        <v>0.032</v>
      </c>
      <c r="I289" s="13" t="n">
        <v>0.32</v>
      </c>
      <c r="J289" s="13" t="n">
        <v>8.24</v>
      </c>
      <c r="K289" s="13" t="n">
        <v>129</v>
      </c>
      <c r="L289" s="13" t="n">
        <v>1.92</v>
      </c>
      <c r="M289" s="13" t="n">
        <v>42.4</v>
      </c>
      <c r="N289" s="13" t="n">
        <v>27.6</v>
      </c>
      <c r="O289" s="13" t="n">
        <v>21.04</v>
      </c>
      <c r="P289" s="13" t="n">
        <v>0.96</v>
      </c>
      <c r="Q289" s="13" t="n">
        <v>229.4</v>
      </c>
      <c r="R289" s="13" t="n">
        <v>16.4</v>
      </c>
      <c r="S289" s="13" t="n">
        <v>0.32</v>
      </c>
      <c r="T289" s="13" t="n">
        <v>24</v>
      </c>
    </row>
    <row collapsed="false" customFormat="false" customHeight="true" hidden="false" ht="11.35" outlineLevel="0" r="290">
      <c r="A290" s="11" t="s">
        <v>29</v>
      </c>
      <c r="B290" s="11" t="s">
        <v>30</v>
      </c>
      <c r="C290" s="12" t="n">
        <v>110</v>
      </c>
      <c r="D290" s="12" t="n">
        <v>10.07</v>
      </c>
      <c r="E290" s="12" t="n">
        <v>26.18</v>
      </c>
      <c r="F290" s="12" t="n">
        <v>4.34</v>
      </c>
      <c r="G290" s="12" t="n">
        <v>293.22</v>
      </c>
      <c r="H290" s="13" t="n">
        <v>0.363</v>
      </c>
      <c r="I290" s="13" t="n">
        <v>0.088</v>
      </c>
      <c r="J290" s="13" t="n">
        <v>0.33</v>
      </c>
      <c r="K290" s="13" t="n">
        <v>8.45</v>
      </c>
      <c r="L290" s="13" t="n">
        <v>0.59</v>
      </c>
      <c r="M290" s="13" t="n">
        <v>121</v>
      </c>
      <c r="N290" s="13" t="n">
        <v>13.2</v>
      </c>
      <c r="O290" s="13" t="n">
        <v>20.9</v>
      </c>
      <c r="P290" s="13" t="n">
        <v>1.43</v>
      </c>
      <c r="Q290" s="13" t="n">
        <v>242</v>
      </c>
      <c r="R290" s="13" t="n">
        <v>4.75</v>
      </c>
      <c r="S290" s="13" t="n">
        <v>0.33</v>
      </c>
      <c r="T290" s="13" t="n">
        <v>49.99</v>
      </c>
    </row>
    <row collapsed="false" customFormat="false" customHeight="true" hidden="false" ht="11.35" outlineLevel="0" r="291">
      <c r="A291" s="20" t="s">
        <v>76</v>
      </c>
      <c r="B291" s="20" t="s">
        <v>167</v>
      </c>
      <c r="C291" s="12" t="n">
        <v>170</v>
      </c>
      <c r="D291" s="20" t="n">
        <v>5.46</v>
      </c>
      <c r="E291" s="20" t="n">
        <v>6.62</v>
      </c>
      <c r="F291" s="20" t="n">
        <v>24.14</v>
      </c>
      <c r="G291" s="20" t="n">
        <v>171.7</v>
      </c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collapsed="false" customFormat="false" customHeight="true" hidden="false" ht="11.35" outlineLevel="0" r="292">
      <c r="A292" s="14" t="s">
        <v>168</v>
      </c>
      <c r="B292" s="11" t="s">
        <v>169</v>
      </c>
      <c r="C292" s="20" t="n">
        <v>200</v>
      </c>
      <c r="D292" s="20" t="n">
        <v>0.25</v>
      </c>
      <c r="E292" s="20" t="n">
        <v>0.25</v>
      </c>
      <c r="F292" s="20" t="n">
        <v>25.35</v>
      </c>
      <c r="G292" s="20" t="n">
        <v>104.07</v>
      </c>
      <c r="H292" s="13" t="n">
        <v>0.3</v>
      </c>
      <c r="I292" s="13"/>
      <c r="J292" s="13" t="n">
        <v>20</v>
      </c>
      <c r="K292" s="13" t="n">
        <v>0.12</v>
      </c>
      <c r="L292" s="13" t="n">
        <v>0.2</v>
      </c>
      <c r="M292" s="13"/>
      <c r="N292" s="13" t="n">
        <v>11.4</v>
      </c>
      <c r="O292" s="13" t="n">
        <v>5.35</v>
      </c>
      <c r="P292" s="13" t="n">
        <v>1.2</v>
      </c>
      <c r="Q292" s="13" t="n">
        <v>2.4</v>
      </c>
      <c r="R292" s="13" t="n">
        <v>0.02</v>
      </c>
      <c r="S292" s="13" t="n">
        <v>0.02</v>
      </c>
      <c r="T292" s="13" t="n">
        <v>3.1</v>
      </c>
    </row>
    <row collapsed="false" customFormat="false" customHeight="true" hidden="false" ht="11.35" outlineLevel="0" r="293">
      <c r="A293" s="16" t="s">
        <v>35</v>
      </c>
      <c r="B293" s="11" t="s">
        <v>36</v>
      </c>
      <c r="C293" s="12" t="n">
        <v>45</v>
      </c>
      <c r="D293" s="12" t="n">
        <v>3.42</v>
      </c>
      <c r="E293" s="12" t="n">
        <v>0.36</v>
      </c>
      <c r="F293" s="12" t="n">
        <v>22.14</v>
      </c>
      <c r="G293" s="12" t="n">
        <v>105.75</v>
      </c>
      <c r="H293" s="13" t="n">
        <v>0.045</v>
      </c>
      <c r="I293" s="13"/>
      <c r="J293" s="13"/>
      <c r="K293" s="13"/>
      <c r="L293" s="13" t="n">
        <v>0.49</v>
      </c>
      <c r="M293" s="13" t="n">
        <v>9</v>
      </c>
      <c r="N293" s="13" t="n">
        <v>29.25</v>
      </c>
      <c r="O293" s="13" t="n">
        <v>6.3</v>
      </c>
      <c r="P293" s="13" t="n">
        <v>0.49</v>
      </c>
      <c r="Q293" s="13" t="n">
        <v>34.6</v>
      </c>
      <c r="R293" s="13" t="n">
        <v>1.57</v>
      </c>
      <c r="S293" s="13" t="n">
        <v>2.52</v>
      </c>
      <c r="T293" s="13" t="n">
        <v>0.78</v>
      </c>
    </row>
    <row collapsed="false" customFormat="false" customHeight="true" hidden="false" ht="11.35" outlineLevel="0" r="294">
      <c r="A294" s="21" t="s">
        <v>47</v>
      </c>
      <c r="B294" s="20" t="s">
        <v>48</v>
      </c>
      <c r="C294" s="12" t="n">
        <v>40</v>
      </c>
      <c r="D294" s="12" t="n">
        <v>2.64</v>
      </c>
      <c r="E294" s="12" t="n">
        <v>0.48</v>
      </c>
      <c r="F294" s="12" t="n">
        <v>13.6</v>
      </c>
      <c r="G294" s="12" t="n">
        <v>72.4</v>
      </c>
      <c r="H294" s="13" t="n">
        <v>0.072</v>
      </c>
      <c r="I294" s="13" t="n">
        <v>0.036</v>
      </c>
      <c r="J294" s="13"/>
      <c r="K294" s="13"/>
      <c r="L294" s="13"/>
      <c r="M294" s="13" t="n">
        <v>62.4</v>
      </c>
      <c r="N294" s="13" t="n">
        <v>14</v>
      </c>
      <c r="O294" s="13" t="n">
        <v>18.8</v>
      </c>
      <c r="P294" s="13" t="n">
        <v>1.56</v>
      </c>
      <c r="Q294" s="13" t="n">
        <v>97.6</v>
      </c>
      <c r="R294" s="13" t="n">
        <v>1.28</v>
      </c>
      <c r="S294" s="13" t="n">
        <v>2.2</v>
      </c>
      <c r="T294" s="13" t="n">
        <v>9.6</v>
      </c>
    </row>
    <row collapsed="false" customFormat="false" customHeight="true" hidden="false" ht="11.35" outlineLevel="0" r="295">
      <c r="A295" s="7"/>
      <c r="B295" s="11" t="s">
        <v>49</v>
      </c>
      <c r="C295" s="12" t="n">
        <f aca="false">C288+C289+C290+C291+C292+C293+C294</f>
        <v>825</v>
      </c>
      <c r="D295" s="12" t="n">
        <f aca="false">D288+D289+D290+D291+D292+D293+D294</f>
        <v>24.44</v>
      </c>
      <c r="E295" s="12" t="n">
        <f aca="false">E288+E289+E290+E291+E292+E293+E294</f>
        <v>41.13</v>
      </c>
      <c r="F295" s="12" t="n">
        <f aca="false">F288+F289+F290+F291+F292+F293+F294</f>
        <v>106.13</v>
      </c>
      <c r="G295" s="12" t="n">
        <f aca="false">G288+G289+G290+G291+G292+G293+G294</f>
        <v>889.14</v>
      </c>
      <c r="H295" s="12" t="n">
        <f aca="false">H288+H289+H290+H291+H292+H293+H294</f>
        <v>0.862</v>
      </c>
      <c r="I295" s="12" t="n">
        <f aca="false">I288+I289+I290+I291+I292+I293+I294</f>
        <v>0.444</v>
      </c>
      <c r="J295" s="12" t="n">
        <f aca="false">J288+J289+J290+J291+J292+J293+J294</f>
        <v>35.89</v>
      </c>
      <c r="K295" s="12" t="n">
        <f aca="false">K288+K289+K290+K291+K292+K293+K294</f>
        <v>137.57</v>
      </c>
      <c r="L295" s="12" t="n">
        <f aca="false">L288+L289+L290+L291+L292+L293+L294</f>
        <v>4.58</v>
      </c>
      <c r="M295" s="12" t="n">
        <f aca="false">M288+M289+M290+M291+M292+M293+M294</f>
        <v>268.4</v>
      </c>
      <c r="N295" s="12" t="n">
        <f aca="false">N288+N289+N290+N291+N292+N293+N294</f>
        <v>103.85</v>
      </c>
      <c r="O295" s="12" t="n">
        <f aca="false">O288+O289+O290+O291+O292+O293+O294</f>
        <v>84.99</v>
      </c>
      <c r="P295" s="12" t="n">
        <f aca="false">P288+P289+P290+P291+P292+P293+P294</f>
        <v>6.12</v>
      </c>
      <c r="Q295" s="12" t="n">
        <f aca="false">Q288+Q289+Q290+Q291+Q292+Q293+Q294</f>
        <v>606</v>
      </c>
      <c r="R295" s="12" t="n">
        <f aca="false">R288+R289+R290+R291+R292+R293+R294</f>
        <v>24.02</v>
      </c>
      <c r="S295" s="12" t="n">
        <f aca="false">S288+S289+S290+S291+S292+S293+S294</f>
        <v>5.39</v>
      </c>
      <c r="T295" s="12" t="n">
        <f aca="false">T288+T289+T290+T291+T292+T293+T294</f>
        <v>87.47</v>
      </c>
    </row>
    <row collapsed="false" customFormat="false" customHeight="true" hidden="false" ht="11.35" outlineLevel="0" r="296">
      <c r="A296" s="7" t="s">
        <v>53</v>
      </c>
      <c r="B296" s="7"/>
      <c r="C296" s="7" t="n">
        <f aca="false">SUM(C279:C285)</f>
        <v>805</v>
      </c>
      <c r="D296" s="7"/>
      <c r="E296" s="7"/>
      <c r="F296" s="7"/>
      <c r="G296" s="7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collapsed="false" customFormat="false" customHeight="true" hidden="false" ht="11.35" outlineLevel="0" r="297">
      <c r="A297" s="14" t="s">
        <v>82</v>
      </c>
      <c r="B297" s="11" t="s">
        <v>83</v>
      </c>
      <c r="C297" s="12" t="n">
        <v>200</v>
      </c>
      <c r="D297" s="12" t="n">
        <v>5.8</v>
      </c>
      <c r="E297" s="12" t="n">
        <v>5</v>
      </c>
      <c r="F297" s="12" t="n">
        <v>9.6</v>
      </c>
      <c r="G297" s="12" t="n">
        <v>106</v>
      </c>
      <c r="H297" s="13" t="n">
        <v>0.08</v>
      </c>
      <c r="I297" s="13" t="n">
        <v>14.4</v>
      </c>
      <c r="J297" s="13" t="n">
        <v>2.6</v>
      </c>
      <c r="K297" s="13" t="n">
        <v>0.04</v>
      </c>
      <c r="L297" s="13"/>
      <c r="M297" s="13" t="n">
        <v>180</v>
      </c>
      <c r="N297" s="13" t="n">
        <v>240</v>
      </c>
      <c r="O297" s="13" t="n">
        <v>28</v>
      </c>
      <c r="P297" s="13" t="n">
        <v>0.2</v>
      </c>
      <c r="Q297" s="13" t="n">
        <v>11.6</v>
      </c>
      <c r="R297" s="13" t="n">
        <v>0</v>
      </c>
      <c r="S297" s="13" t="n">
        <v>3.6</v>
      </c>
      <c r="T297" s="13" t="n">
        <v>0</v>
      </c>
    </row>
    <row collapsed="false" customFormat="false" customHeight="true" hidden="false" ht="11.35" outlineLevel="0" r="298">
      <c r="A298" s="14" t="s">
        <v>84</v>
      </c>
      <c r="B298" s="11" t="s">
        <v>85</v>
      </c>
      <c r="C298" s="20" t="n">
        <v>100</v>
      </c>
      <c r="D298" s="20" t="n">
        <v>6</v>
      </c>
      <c r="E298" s="20" t="n">
        <v>2.84</v>
      </c>
      <c r="F298" s="20" t="n">
        <v>37</v>
      </c>
      <c r="G298" s="20" t="n">
        <v>196.66</v>
      </c>
      <c r="H298" s="13" t="n">
        <v>0.083</v>
      </c>
      <c r="I298" s="13" t="n">
        <v>0.18</v>
      </c>
      <c r="J298" s="13"/>
      <c r="K298" s="13" t="n">
        <v>90.6</v>
      </c>
      <c r="L298" s="13" t="n">
        <v>0.83</v>
      </c>
      <c r="M298" s="13" t="n">
        <v>46.67</v>
      </c>
      <c r="N298" s="13" t="n">
        <v>11.67</v>
      </c>
      <c r="O298" s="13" t="n">
        <v>8.33</v>
      </c>
      <c r="P298" s="13" t="n">
        <v>0.67</v>
      </c>
      <c r="Q298" s="13" t="n">
        <v>100</v>
      </c>
      <c r="R298" s="13" t="n">
        <v>7.2</v>
      </c>
      <c r="S298" s="13" t="n">
        <v>20.2</v>
      </c>
      <c r="T298" s="13" t="n">
        <v>30</v>
      </c>
    </row>
    <row collapsed="false" customFormat="false" customHeight="true" hidden="false" ht="11.35" outlineLevel="0" r="299">
      <c r="A299" s="7"/>
      <c r="B299" s="11" t="s">
        <v>58</v>
      </c>
      <c r="C299" s="12" t="n">
        <f aca="false">C297+C298</f>
        <v>300</v>
      </c>
      <c r="D299" s="12" t="n">
        <f aca="false">SUM(D297:D298)</f>
        <v>11.8</v>
      </c>
      <c r="E299" s="12" t="n">
        <f aca="false">SUM(E297:E298)</f>
        <v>7.84</v>
      </c>
      <c r="F299" s="12" t="n">
        <f aca="false">SUM(F297:F298)</f>
        <v>46.6</v>
      </c>
      <c r="G299" s="12" t="n">
        <f aca="false">SUM(G297:G298)</f>
        <v>302.66</v>
      </c>
      <c r="H299" s="12" t="n">
        <f aca="false">SUM(H297:H298)</f>
        <v>0.163</v>
      </c>
      <c r="I299" s="12" t="n">
        <f aca="false">SUM(I297:I298)</f>
        <v>14.58</v>
      </c>
      <c r="J299" s="12" t="n">
        <f aca="false">SUM(J297:J298)</f>
        <v>2.6</v>
      </c>
      <c r="K299" s="12" t="n">
        <f aca="false">SUM(K297:K298)</f>
        <v>90.64</v>
      </c>
      <c r="L299" s="12" t="n">
        <f aca="false">SUM(L297:L298)</f>
        <v>0.83</v>
      </c>
      <c r="M299" s="12" t="n">
        <f aca="false">SUM(M297:M298)</f>
        <v>226.67</v>
      </c>
      <c r="N299" s="12" t="n">
        <f aca="false">SUM(N297:N298)</f>
        <v>251.67</v>
      </c>
      <c r="O299" s="12" t="n">
        <f aca="false">SUM(O297:O298)</f>
        <v>36.33</v>
      </c>
      <c r="P299" s="12" t="n">
        <f aca="false">SUM(P297:P298)</f>
        <v>0.87</v>
      </c>
      <c r="Q299" s="12" t="n">
        <f aca="false">SUM(Q297:Q298)</f>
        <v>111.6</v>
      </c>
      <c r="R299" s="12" t="n">
        <f aca="false">SUM(R297:R298)</f>
        <v>7.2</v>
      </c>
      <c r="S299" s="12" t="n">
        <f aca="false">SUM(S297:S298)</f>
        <v>23.8</v>
      </c>
      <c r="T299" s="12" t="n">
        <f aca="false">SUM(T297:T298)</f>
        <v>30</v>
      </c>
    </row>
    <row collapsed="false" customFormat="false" customHeight="true" hidden="false" ht="11.35" outlineLevel="0" r="300">
      <c r="A300" s="7"/>
      <c r="B300" s="11" t="s">
        <v>59</v>
      </c>
      <c r="C300" s="12" t="n">
        <f aca="false">C277+C286+C299</f>
        <v>1605</v>
      </c>
      <c r="D300" s="12" t="n">
        <f aca="false">D277+D286+D299</f>
        <v>50.86</v>
      </c>
      <c r="E300" s="12" t="n">
        <f aca="false">E277+E286+E299</f>
        <v>63.91</v>
      </c>
      <c r="F300" s="12" t="n">
        <f aca="false">F277+F286+F299</f>
        <v>226.08</v>
      </c>
      <c r="G300" s="12" t="n">
        <f aca="false">G277+G286+G299</f>
        <v>1661.34</v>
      </c>
      <c r="H300" s="12" t="n">
        <f aca="false">H277+H286+H299</f>
        <v>1.125</v>
      </c>
      <c r="I300" s="12" t="n">
        <f aca="false">I277+I286+I299</f>
        <v>15.136</v>
      </c>
      <c r="J300" s="12" t="n">
        <f aca="false">J277+J286+J299</f>
        <v>40.465</v>
      </c>
      <c r="K300" s="12" t="n">
        <f aca="false">K277+K286+K299</f>
        <v>255.057</v>
      </c>
      <c r="L300" s="12" t="n">
        <f aca="false">L277+L286+L299</f>
        <v>6.185</v>
      </c>
      <c r="M300" s="12" t="n">
        <f aca="false">M277+M286+M299</f>
        <v>770.42</v>
      </c>
      <c r="N300" s="12" t="n">
        <f aca="false">N277+N286+N299</f>
        <v>609.77</v>
      </c>
      <c r="O300" s="12" t="n">
        <f aca="false">O277+O286+O299</f>
        <v>164.92</v>
      </c>
      <c r="P300" s="12" t="n">
        <f aca="false">P277+P286+P299</f>
        <v>8.87</v>
      </c>
      <c r="Q300" s="12" t="n">
        <f aca="false">Q277+Q286+Q299</f>
        <v>924.59</v>
      </c>
      <c r="R300" s="12" t="n">
        <f aca="false">R277+R286+R299</f>
        <v>81.35</v>
      </c>
      <c r="S300" s="12" t="n">
        <f aca="false">S277+S286+S299</f>
        <v>34.92</v>
      </c>
      <c r="T300" s="12" t="n">
        <f aca="false">T277+T286+T299</f>
        <v>144.11</v>
      </c>
    </row>
    <row collapsed="false" customFormat="false" customHeight="true" hidden="false" ht="11.35" outlineLevel="0" r="302">
      <c r="A302" s="24" t="s">
        <v>0</v>
      </c>
      <c r="B302" s="24"/>
      <c r="C302" s="24"/>
      <c r="D302" s="24"/>
      <c r="E302" s="24"/>
      <c r="F302" s="24"/>
      <c r="G302" s="24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</row>
    <row collapsed="false" customFormat="false" customHeight="true" hidden="false" ht="11.35" outlineLevel="0" r="303">
      <c r="A303" s="24" t="s">
        <v>1</v>
      </c>
      <c r="B303" s="24"/>
      <c r="C303" s="24"/>
      <c r="D303" s="24"/>
      <c r="E303" s="24"/>
      <c r="F303" s="24"/>
      <c r="G303" s="24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</row>
    <row collapsed="false" customFormat="false" customHeight="true" hidden="false" ht="11.35" outlineLevel="0" r="304">
      <c r="A304" s="24" t="s">
        <v>2</v>
      </c>
      <c r="B304" s="24"/>
      <c r="C304" s="24"/>
      <c r="D304" s="24"/>
      <c r="E304" s="24"/>
      <c r="F304" s="24"/>
      <c r="G304" s="24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</row>
    <row collapsed="false" customFormat="false" customHeight="true" hidden="false" ht="11.35" outlineLevel="0" r="305">
      <c r="A305" s="24" t="s">
        <v>170</v>
      </c>
      <c r="B305" s="24"/>
      <c r="C305" s="24"/>
      <c r="D305" s="24"/>
      <c r="E305" s="24"/>
      <c r="F305" s="24"/>
      <c r="G305" s="24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</row>
    <row collapsed="false" customFormat="false" customHeight="true" hidden="false" ht="11.35" outlineLevel="0" r="306">
      <c r="A306" s="26" t="s">
        <v>171</v>
      </c>
      <c r="B306" s="26"/>
      <c r="C306" s="26"/>
      <c r="D306" s="26"/>
      <c r="E306" s="26"/>
      <c r="F306" s="26"/>
      <c r="G306" s="26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</row>
    <row collapsed="false" customFormat="false" customHeight="true" hidden="false" ht="11.35" outlineLevel="0" r="307">
      <c r="A307" s="5" t="s">
        <v>5</v>
      </c>
      <c r="B307" s="5" t="s">
        <v>6</v>
      </c>
      <c r="C307" s="6" t="s">
        <v>7</v>
      </c>
      <c r="D307" s="1" t="s">
        <v>8</v>
      </c>
      <c r="E307" s="1"/>
      <c r="F307" s="1"/>
      <c r="G307" s="6" t="s">
        <v>9</v>
      </c>
      <c r="H307" s="43" t="s">
        <v>10</v>
      </c>
      <c r="I307" s="43"/>
      <c r="J307" s="43"/>
      <c r="K307" s="43"/>
      <c r="L307" s="43"/>
      <c r="M307" s="43" t="s">
        <v>11</v>
      </c>
      <c r="N307" s="43"/>
      <c r="O307" s="43"/>
      <c r="P307" s="43"/>
      <c r="Q307" s="51"/>
      <c r="R307" s="51"/>
      <c r="S307" s="51"/>
      <c r="T307" s="51"/>
    </row>
    <row collapsed="false" customFormat="false" customHeight="true" hidden="false" ht="11.35" outlineLevel="0" r="308">
      <c r="A308" s="5"/>
      <c r="B308" s="5"/>
      <c r="C308" s="5"/>
      <c r="D308" s="5" t="s">
        <v>12</v>
      </c>
      <c r="E308" s="5" t="s">
        <v>13</v>
      </c>
      <c r="F308" s="5" t="s">
        <v>14</v>
      </c>
      <c r="G308" s="6"/>
      <c r="H308" s="43" t="s">
        <v>15</v>
      </c>
      <c r="I308" s="43" t="s">
        <v>16</v>
      </c>
      <c r="J308" s="43" t="s">
        <v>17</v>
      </c>
      <c r="K308" s="43" t="s">
        <v>18</v>
      </c>
      <c r="L308" s="43" t="s">
        <v>19</v>
      </c>
      <c r="M308" s="43" t="s">
        <v>20</v>
      </c>
      <c r="N308" s="43" t="s">
        <v>21</v>
      </c>
      <c r="O308" s="43" t="s">
        <v>22</v>
      </c>
      <c r="P308" s="43" t="s">
        <v>23</v>
      </c>
      <c r="Q308" s="43" t="s">
        <v>24</v>
      </c>
      <c r="R308" s="43" t="s">
        <v>25</v>
      </c>
      <c r="S308" s="43" t="s">
        <v>26</v>
      </c>
      <c r="T308" s="43" t="s">
        <v>27</v>
      </c>
    </row>
    <row collapsed="false" customFormat="false" customHeight="true" hidden="false" ht="11.35" outlineLevel="0" r="309">
      <c r="A309" s="5" t="n">
        <v>1</v>
      </c>
      <c r="B309" s="5" t="n">
        <v>2</v>
      </c>
      <c r="C309" s="5" t="n">
        <v>3</v>
      </c>
      <c r="D309" s="5" t="n">
        <v>4</v>
      </c>
      <c r="E309" s="5" t="n">
        <v>5</v>
      </c>
      <c r="F309" s="5" t="n">
        <v>6</v>
      </c>
      <c r="G309" s="5" t="n">
        <v>7</v>
      </c>
      <c r="H309" s="43" t="n">
        <v>8</v>
      </c>
      <c r="I309" s="43" t="n">
        <v>9</v>
      </c>
      <c r="J309" s="43" t="n">
        <v>10</v>
      </c>
      <c r="K309" s="43" t="n">
        <v>11</v>
      </c>
      <c r="L309" s="43" t="n">
        <v>12</v>
      </c>
      <c r="M309" s="43" t="n">
        <v>13</v>
      </c>
      <c r="N309" s="43" t="n">
        <v>14</v>
      </c>
      <c r="O309" s="43" t="n">
        <v>15</v>
      </c>
      <c r="P309" s="43" t="n">
        <v>16</v>
      </c>
      <c r="Q309" s="43" t="n">
        <v>17</v>
      </c>
      <c r="R309" s="43" t="n">
        <v>18</v>
      </c>
      <c r="S309" s="43" t="n">
        <v>19</v>
      </c>
      <c r="T309" s="43" t="n">
        <v>20</v>
      </c>
    </row>
    <row collapsed="false" customFormat="false" customHeight="true" hidden="false" ht="11.35" outlineLevel="0" r="310">
      <c r="A310" s="7" t="s">
        <v>28</v>
      </c>
      <c r="B310" s="7"/>
      <c r="C310" s="7"/>
      <c r="D310" s="7"/>
      <c r="E310" s="7"/>
      <c r="F310" s="7"/>
      <c r="G310" s="7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collapsed="false" customFormat="false" customHeight="true" hidden="false" ht="11.35" outlineLevel="0" r="311">
      <c r="A311" s="13" t="s">
        <v>123</v>
      </c>
      <c r="B311" s="13" t="s">
        <v>124</v>
      </c>
      <c r="C311" s="13" t="n">
        <v>75</v>
      </c>
      <c r="D311" s="13" t="n">
        <v>0.81</v>
      </c>
      <c r="E311" s="13" t="n">
        <v>7.56</v>
      </c>
      <c r="F311" s="13" t="n">
        <v>6.81</v>
      </c>
      <c r="G311" s="13" t="n">
        <v>99</v>
      </c>
      <c r="H311" s="13" t="n">
        <v>0.03</v>
      </c>
      <c r="I311" s="13"/>
      <c r="J311" s="13" t="n">
        <v>2.4</v>
      </c>
      <c r="K311" s="13"/>
      <c r="L311" s="13" t="n">
        <v>3.51</v>
      </c>
      <c r="M311" s="13" t="n">
        <v>36.75</v>
      </c>
      <c r="N311" s="13" t="n">
        <v>18</v>
      </c>
      <c r="O311" s="13" t="n">
        <v>24.75</v>
      </c>
      <c r="P311" s="13" t="n">
        <v>0.45</v>
      </c>
      <c r="Q311" s="13"/>
      <c r="R311" s="13"/>
      <c r="S311" s="13"/>
      <c r="T311" s="13"/>
    </row>
    <row collapsed="false" customFormat="false" customHeight="true" hidden="false" ht="11.35" outlineLevel="0" r="312">
      <c r="A312" s="14" t="s">
        <v>172</v>
      </c>
      <c r="B312" s="15" t="s">
        <v>173</v>
      </c>
      <c r="C312" s="12" t="n">
        <v>156</v>
      </c>
      <c r="D312" s="12" t="n">
        <v>12.42</v>
      </c>
      <c r="E312" s="12" t="n">
        <v>12.42</v>
      </c>
      <c r="F312" s="12" t="n">
        <v>64.29</v>
      </c>
      <c r="G312" s="12" t="n">
        <v>418.28</v>
      </c>
      <c r="H312" s="13" t="n">
        <v>0.17</v>
      </c>
      <c r="I312" s="13"/>
      <c r="J312" s="13" t="n">
        <v>1.14</v>
      </c>
      <c r="K312" s="13" t="n">
        <v>0.032</v>
      </c>
      <c r="L312" s="13" t="n">
        <v>0</v>
      </c>
      <c r="M312" s="13" t="n">
        <v>122.51</v>
      </c>
      <c r="N312" s="13" t="n">
        <v>165.46</v>
      </c>
      <c r="O312" s="13" t="n">
        <v>0</v>
      </c>
      <c r="P312" s="13" t="n">
        <v>1.22</v>
      </c>
      <c r="Q312" s="13"/>
      <c r="R312" s="13"/>
      <c r="S312" s="13"/>
      <c r="T312" s="13"/>
    </row>
    <row collapsed="false" customFormat="false" customHeight="true" hidden="false" ht="11.35" outlineLevel="0" r="313">
      <c r="A313" s="14" t="s">
        <v>126</v>
      </c>
      <c r="B313" s="11" t="s">
        <v>127</v>
      </c>
      <c r="C313" s="12" t="n">
        <v>70</v>
      </c>
      <c r="D313" s="12" t="n">
        <v>1.82</v>
      </c>
      <c r="E313" s="12" t="n">
        <v>4.45</v>
      </c>
      <c r="F313" s="12" t="n">
        <v>11</v>
      </c>
      <c r="G313" s="12" t="n">
        <v>91.35</v>
      </c>
      <c r="H313" s="13" t="n">
        <v>0.023</v>
      </c>
      <c r="I313" s="13" t="n">
        <v>0.081</v>
      </c>
      <c r="J313" s="13" t="n">
        <v>0.51</v>
      </c>
      <c r="K313" s="13"/>
      <c r="L313" s="13"/>
      <c r="M313" s="13"/>
      <c r="N313" s="13" t="n">
        <v>63.07</v>
      </c>
      <c r="O313" s="13"/>
      <c r="P313" s="13" t="n">
        <v>0.105</v>
      </c>
      <c r="Q313" s="13"/>
      <c r="R313" s="13"/>
      <c r="S313" s="13"/>
      <c r="T313" s="13"/>
    </row>
    <row collapsed="false" customFormat="false" customHeight="true" hidden="false" ht="11.35" outlineLevel="0" r="314">
      <c r="A314" s="14" t="s">
        <v>68</v>
      </c>
      <c r="B314" s="11" t="s">
        <v>69</v>
      </c>
      <c r="C314" s="20" t="n">
        <v>200</v>
      </c>
      <c r="D314" s="20" t="n">
        <v>0.1</v>
      </c>
      <c r="E314" s="20" t="n">
        <v>0</v>
      </c>
      <c r="F314" s="20" t="n">
        <v>15</v>
      </c>
      <c r="G314" s="20" t="n">
        <v>60</v>
      </c>
      <c r="H314" s="11" t="n">
        <v>0</v>
      </c>
      <c r="I314" s="11" t="n">
        <v>0</v>
      </c>
      <c r="J314" s="11"/>
      <c r="K314" s="11" t="n">
        <v>0</v>
      </c>
      <c r="L314" s="11"/>
      <c r="M314" s="11" t="n">
        <v>3</v>
      </c>
      <c r="N314" s="11" t="n">
        <v>11</v>
      </c>
      <c r="O314" s="11" t="n">
        <v>1</v>
      </c>
      <c r="P314" s="11" t="n">
        <v>0.3</v>
      </c>
      <c r="Q314" s="11" t="n">
        <v>21</v>
      </c>
      <c r="R314" s="11"/>
      <c r="S314" s="11"/>
      <c r="T314" s="11"/>
    </row>
    <row collapsed="false" customFormat="false" customHeight="true" hidden="false" ht="11.35" outlineLevel="0" r="315">
      <c r="A315" s="7"/>
      <c r="B315" s="11" t="s">
        <v>37</v>
      </c>
      <c r="C315" s="11" t="n">
        <f aca="false">C311+C312+C313+C314</f>
        <v>501</v>
      </c>
      <c r="D315" s="11" t="n">
        <f aca="false">D311+D312+D313+D314</f>
        <v>15.15</v>
      </c>
      <c r="E315" s="11" t="n">
        <f aca="false">E311+E312+E313+E314</f>
        <v>24.43</v>
      </c>
      <c r="F315" s="11" t="n">
        <f aca="false">F311+F312+F313+F314</f>
        <v>97.1</v>
      </c>
      <c r="G315" s="11" t="n">
        <f aca="false">G311+G312+G313+G314</f>
        <v>668.63</v>
      </c>
      <c r="H315" s="11" t="n">
        <f aca="false">H311+H312+H313+H314</f>
        <v>0.223</v>
      </c>
      <c r="I315" s="11" t="n">
        <f aca="false">I311+I312+I313+I314</f>
        <v>0.081</v>
      </c>
      <c r="J315" s="11" t="n">
        <f aca="false">J311+J312+J313+J314</f>
        <v>4.05</v>
      </c>
      <c r="K315" s="11" t="n">
        <f aca="false">K311+K312+K313+K314</f>
        <v>0.032</v>
      </c>
      <c r="L315" s="11" t="n">
        <f aca="false">L311+L312+L313+L314</f>
        <v>3.51</v>
      </c>
      <c r="M315" s="11" t="n">
        <f aca="false">M311+M312+M313+M314</f>
        <v>162.26</v>
      </c>
      <c r="N315" s="11" t="n">
        <f aca="false">N311+N312+N313+N314</f>
        <v>257.53</v>
      </c>
      <c r="O315" s="11" t="n">
        <f aca="false">O311+O312+O313+O314</f>
        <v>25.75</v>
      </c>
      <c r="P315" s="11" t="n">
        <f aca="false">P311+P312+P313+P314</f>
        <v>2.075</v>
      </c>
      <c r="Q315" s="11" t="n">
        <f aca="false">Q311+Q312+Q313+Q314</f>
        <v>21</v>
      </c>
      <c r="R315" s="11" t="n">
        <f aca="false">R311+R312+R313+R314</f>
        <v>0</v>
      </c>
      <c r="S315" s="11" t="n">
        <f aca="false">S311+S312+S313+S314</f>
        <v>0</v>
      </c>
      <c r="T315" s="11" t="n">
        <f aca="false">T311+T312+T313+T314</f>
        <v>0</v>
      </c>
    </row>
    <row collapsed="false" customFormat="false" customHeight="true" hidden="false" ht="11.35" outlineLevel="0" r="316">
      <c r="A316" s="7" t="s">
        <v>38</v>
      </c>
      <c r="B316" s="7"/>
      <c r="C316" s="7"/>
      <c r="D316" s="7"/>
      <c r="E316" s="7"/>
      <c r="F316" s="7"/>
      <c r="G316" s="7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collapsed="false" customFormat="false" customHeight="true" hidden="false" ht="11.35" outlineLevel="0" r="317">
      <c r="A317" s="11" t="s">
        <v>112</v>
      </c>
      <c r="B317" s="14" t="s">
        <v>113</v>
      </c>
      <c r="C317" s="12" t="n">
        <v>60</v>
      </c>
      <c r="D317" s="11" t="n">
        <v>0.72</v>
      </c>
      <c r="E317" s="11" t="n">
        <v>3.24</v>
      </c>
      <c r="F317" s="11" t="n">
        <v>6.78</v>
      </c>
      <c r="G317" s="11" t="n">
        <v>59.4</v>
      </c>
      <c r="H317" s="11" t="n">
        <v>0.01</v>
      </c>
      <c r="I317" s="11"/>
      <c r="J317" s="11" t="n">
        <v>3.6</v>
      </c>
      <c r="K317" s="11"/>
      <c r="L317" s="11" t="n">
        <v>1.38</v>
      </c>
      <c r="M317" s="11" t="n">
        <v>19.8</v>
      </c>
      <c r="N317" s="11" t="n">
        <v>18.6</v>
      </c>
      <c r="O317" s="11" t="n">
        <v>10.8</v>
      </c>
      <c r="P317" s="11" t="n">
        <v>0.96</v>
      </c>
      <c r="Q317" s="11"/>
      <c r="R317" s="11"/>
      <c r="S317" s="11"/>
      <c r="T317" s="11"/>
    </row>
    <row collapsed="false" customFormat="true" customHeight="true" hidden="false" ht="11.35" outlineLevel="0" r="318" s="49">
      <c r="A318" s="17" t="s">
        <v>114</v>
      </c>
      <c r="B318" s="18" t="s">
        <v>115</v>
      </c>
      <c r="C318" s="19" t="n">
        <v>200</v>
      </c>
      <c r="D318" s="19" t="n">
        <v>6.08</v>
      </c>
      <c r="E318" s="19" t="n">
        <v>4.56</v>
      </c>
      <c r="F318" s="19" t="n">
        <v>16</v>
      </c>
      <c r="G318" s="19" t="n">
        <v>130.4</v>
      </c>
      <c r="H318" s="13" t="n">
        <v>0.18</v>
      </c>
      <c r="I318" s="13" t="n">
        <v>0.06</v>
      </c>
      <c r="J318" s="13" t="n">
        <v>4.65</v>
      </c>
      <c r="K318" s="13" t="n">
        <v>97.2</v>
      </c>
      <c r="L318" s="13" t="n">
        <v>0.17</v>
      </c>
      <c r="M318" s="13" t="n">
        <v>69.74</v>
      </c>
      <c r="N318" s="13" t="n">
        <v>30.46</v>
      </c>
      <c r="O318" s="13" t="n">
        <v>28.24</v>
      </c>
      <c r="P318" s="13" t="n">
        <v>1.62</v>
      </c>
      <c r="Q318" s="13" t="n">
        <v>382.4</v>
      </c>
      <c r="R318" s="13" t="n">
        <v>16</v>
      </c>
      <c r="S318" s="13" t="n">
        <v>2</v>
      </c>
      <c r="T318" s="13" t="n">
        <v>28.8</v>
      </c>
    </row>
    <row collapsed="false" customFormat="false" customHeight="true" hidden="false" ht="11.35" outlineLevel="0" r="319">
      <c r="A319" s="14" t="s">
        <v>174</v>
      </c>
      <c r="B319" s="11" t="s">
        <v>175</v>
      </c>
      <c r="C319" s="12" t="n">
        <v>90</v>
      </c>
      <c r="D319" s="12" t="n">
        <v>10.6</v>
      </c>
      <c r="E319" s="12" t="n">
        <v>10.15</v>
      </c>
      <c r="F319" s="12" t="n">
        <v>10.3</v>
      </c>
      <c r="G319" s="12" t="n">
        <v>168</v>
      </c>
      <c r="H319" s="13" t="n">
        <v>9</v>
      </c>
      <c r="I319" s="13" t="n">
        <v>0.06</v>
      </c>
      <c r="J319" s="13" t="n">
        <v>2.37</v>
      </c>
      <c r="K319" s="13" t="n">
        <v>289.72</v>
      </c>
      <c r="L319" s="13" t="n">
        <v>0.3</v>
      </c>
      <c r="M319" s="13" t="n">
        <v>104</v>
      </c>
      <c r="N319" s="13" t="n">
        <v>19.8</v>
      </c>
      <c r="O319" s="13" t="n">
        <v>25</v>
      </c>
      <c r="P319" s="13" t="n">
        <v>1.5</v>
      </c>
      <c r="Q319" s="13" t="n">
        <v>236</v>
      </c>
      <c r="R319" s="13" t="n">
        <v>27.3</v>
      </c>
      <c r="S319" s="13" t="n">
        <v>1.11</v>
      </c>
      <c r="T319" s="13" t="n">
        <v>48</v>
      </c>
    </row>
    <row collapsed="false" customFormat="false" customHeight="true" hidden="false" ht="11.35" outlineLevel="0" r="320">
      <c r="A320" s="14" t="s">
        <v>91</v>
      </c>
      <c r="B320" s="15" t="s">
        <v>92</v>
      </c>
      <c r="C320" s="12" t="n">
        <v>150</v>
      </c>
      <c r="D320" s="12" t="n">
        <v>3.15</v>
      </c>
      <c r="E320" s="12" t="n">
        <v>6.6</v>
      </c>
      <c r="F320" s="12" t="n">
        <v>16.35</v>
      </c>
      <c r="G320" s="12" t="n">
        <v>138</v>
      </c>
      <c r="H320" s="13" t="n">
        <v>0.135</v>
      </c>
      <c r="I320" s="13" t="n">
        <v>0</v>
      </c>
      <c r="J320" s="13" t="n">
        <v>5.1</v>
      </c>
      <c r="K320" s="13" t="n">
        <v>0.045</v>
      </c>
      <c r="L320" s="13" t="n">
        <v>0.15</v>
      </c>
      <c r="M320" s="13" t="n">
        <v>85.5</v>
      </c>
      <c r="N320" s="13" t="n">
        <v>39</v>
      </c>
      <c r="O320" s="13" t="n">
        <v>28.5</v>
      </c>
      <c r="P320" s="13" t="n">
        <v>1.05</v>
      </c>
      <c r="Q320" s="13"/>
      <c r="R320" s="13" t="n">
        <v>0</v>
      </c>
      <c r="S320" s="13" t="n">
        <v>0</v>
      </c>
      <c r="T320" s="13" t="n">
        <v>0</v>
      </c>
    </row>
    <row collapsed="false" customFormat="false" customHeight="true" hidden="false" ht="11.35" outlineLevel="0" r="321">
      <c r="A321" s="14" t="s">
        <v>176</v>
      </c>
      <c r="B321" s="15" t="s">
        <v>103</v>
      </c>
      <c r="C321" s="12" t="n">
        <v>180</v>
      </c>
      <c r="D321" s="12" t="n">
        <v>0.3</v>
      </c>
      <c r="E321" s="12" t="n">
        <v>0</v>
      </c>
      <c r="F321" s="12" t="n">
        <v>20.4</v>
      </c>
      <c r="G321" s="12" t="n">
        <v>82.78</v>
      </c>
      <c r="H321" s="13" t="n">
        <v>0.018</v>
      </c>
      <c r="I321" s="13" t="n">
        <v>0.027</v>
      </c>
      <c r="J321" s="13" t="n">
        <v>5.04</v>
      </c>
      <c r="K321" s="13" t="n">
        <v>63</v>
      </c>
      <c r="L321" s="13" t="n">
        <v>0.099</v>
      </c>
      <c r="M321" s="13" t="n">
        <v>5.54</v>
      </c>
      <c r="N321" s="13" t="n">
        <v>25.2</v>
      </c>
      <c r="O321" s="13" t="n">
        <v>1.15</v>
      </c>
      <c r="P321" s="13" t="n">
        <v>256.5</v>
      </c>
      <c r="Q321" s="13" t="n">
        <v>256.5</v>
      </c>
      <c r="R321" s="13"/>
      <c r="S321" s="13"/>
      <c r="T321" s="13"/>
    </row>
    <row collapsed="false" customFormat="false" customHeight="true" hidden="false" ht="11.35" outlineLevel="0" r="322">
      <c r="A322" s="14" t="s">
        <v>35</v>
      </c>
      <c r="B322" s="11" t="s">
        <v>36</v>
      </c>
      <c r="C322" s="12" t="n">
        <v>40</v>
      </c>
      <c r="D322" s="12" t="n">
        <v>3.04</v>
      </c>
      <c r="E322" s="12" t="n">
        <v>0.32</v>
      </c>
      <c r="F322" s="12" t="n">
        <v>19.68</v>
      </c>
      <c r="G322" s="12" t="n">
        <v>94</v>
      </c>
      <c r="H322" s="13" t="n">
        <v>0.04</v>
      </c>
      <c r="I322" s="13"/>
      <c r="J322" s="13"/>
      <c r="K322" s="13"/>
      <c r="L322" s="13" t="n">
        <v>0.44</v>
      </c>
      <c r="M322" s="13" t="n">
        <v>8</v>
      </c>
      <c r="N322" s="13" t="n">
        <v>26</v>
      </c>
      <c r="O322" s="13" t="n">
        <v>5.6</v>
      </c>
      <c r="P322" s="13" t="n">
        <v>0.44</v>
      </c>
      <c r="Q322" s="13" t="n">
        <v>30.76</v>
      </c>
      <c r="R322" s="13" t="n">
        <v>1.4</v>
      </c>
      <c r="S322" s="13" t="n">
        <v>2.24</v>
      </c>
      <c r="T322" s="13" t="n">
        <v>0.7</v>
      </c>
    </row>
    <row collapsed="false" customFormat="false" customHeight="true" hidden="false" ht="11.35" outlineLevel="0" r="323">
      <c r="A323" s="21" t="s">
        <v>47</v>
      </c>
      <c r="B323" s="20" t="s">
        <v>48</v>
      </c>
      <c r="C323" s="12" t="n">
        <v>20</v>
      </c>
      <c r="D323" s="12" t="n">
        <v>1.32</v>
      </c>
      <c r="E323" s="12" t="n">
        <v>0.24</v>
      </c>
      <c r="F323" s="12" t="n">
        <v>6.8</v>
      </c>
      <c r="G323" s="12" t="n">
        <v>36.2</v>
      </c>
      <c r="H323" s="13" t="n">
        <v>0.036</v>
      </c>
      <c r="I323" s="13" t="n">
        <v>0.018</v>
      </c>
      <c r="J323" s="13"/>
      <c r="K323" s="13"/>
      <c r="L323" s="13"/>
      <c r="M323" s="13" t="n">
        <v>31.6</v>
      </c>
      <c r="N323" s="13" t="n">
        <v>7</v>
      </c>
      <c r="O323" s="13" t="n">
        <v>9.4</v>
      </c>
      <c r="P323" s="13" t="n">
        <v>0.78</v>
      </c>
      <c r="Q323" s="13" t="n">
        <v>48.8</v>
      </c>
      <c r="R323" s="13" t="n">
        <v>0.64</v>
      </c>
      <c r="S323" s="13" t="n">
        <v>1.1</v>
      </c>
      <c r="T323" s="13" t="n">
        <v>4.8</v>
      </c>
    </row>
    <row collapsed="false" customFormat="false" customHeight="true" hidden="false" ht="11.35" outlineLevel="0" r="324">
      <c r="A324" s="7"/>
      <c r="B324" s="11" t="s">
        <v>49</v>
      </c>
      <c r="C324" s="12" t="n">
        <f aca="false">C317+C318+C319+C320+C321+C322+C323</f>
        <v>740</v>
      </c>
      <c r="D324" s="12" t="n">
        <f aca="false">SUM(D317:D323)</f>
        <v>25.21</v>
      </c>
      <c r="E324" s="12" t="n">
        <f aca="false">SUM(E317:E323)</f>
        <v>25.11</v>
      </c>
      <c r="F324" s="12" t="n">
        <f aca="false">SUM(F317:F323)</f>
        <v>96.31</v>
      </c>
      <c r="G324" s="12" t="n">
        <f aca="false">SUM(G317:G323)</f>
        <v>708.78</v>
      </c>
      <c r="H324" s="12" t="n">
        <f aca="false">SUM(H317:H323)</f>
        <v>9.419</v>
      </c>
      <c r="I324" s="12" t="n">
        <f aca="false">SUM(I317:I323)</f>
        <v>0.165</v>
      </c>
      <c r="J324" s="12" t="n">
        <f aca="false">SUM(J317:J323)</f>
        <v>20.76</v>
      </c>
      <c r="K324" s="12" t="n">
        <f aca="false">SUM(K317:K323)</f>
        <v>449.965</v>
      </c>
      <c r="L324" s="12" t="n">
        <f aca="false">SUM(L317:L323)</f>
        <v>2.539</v>
      </c>
      <c r="M324" s="12" t="n">
        <f aca="false">SUM(M317:M323)</f>
        <v>324.18</v>
      </c>
      <c r="N324" s="12" t="n">
        <f aca="false">SUM(N317:N323)</f>
        <v>166.06</v>
      </c>
      <c r="O324" s="12" t="n">
        <f aca="false">SUM(O317:O323)</f>
        <v>108.69</v>
      </c>
      <c r="P324" s="12" t="n">
        <f aca="false">SUM(P317:P323)</f>
        <v>262.85</v>
      </c>
      <c r="Q324" s="12" t="n">
        <f aca="false">SUM(Q317:Q323)</f>
        <v>954.46</v>
      </c>
      <c r="R324" s="12" t="n">
        <f aca="false">SUM(R317:R323)</f>
        <v>45.34</v>
      </c>
      <c r="S324" s="12" t="n">
        <f aca="false">SUM(S317:S323)</f>
        <v>6.45</v>
      </c>
      <c r="T324" s="12" t="n">
        <f aca="false">SUM(T317:T323)</f>
        <v>82.3</v>
      </c>
    </row>
    <row collapsed="false" customFormat="false" customHeight="true" hidden="false" ht="11.35" outlineLevel="0" r="325">
      <c r="A325" s="7" t="s">
        <v>50</v>
      </c>
      <c r="B325" s="7"/>
      <c r="C325" s="7"/>
      <c r="D325" s="7"/>
      <c r="E325" s="7"/>
      <c r="F325" s="7"/>
      <c r="G325" s="7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collapsed="false" customFormat="false" customHeight="true" hidden="false" ht="11.35" outlineLevel="0" r="326">
      <c r="A326" s="11" t="s">
        <v>112</v>
      </c>
      <c r="B326" s="14" t="s">
        <v>113</v>
      </c>
      <c r="C326" s="12" t="n">
        <v>60</v>
      </c>
      <c r="D326" s="11" t="n">
        <v>0.72</v>
      </c>
      <c r="E326" s="11" t="n">
        <v>3.24</v>
      </c>
      <c r="F326" s="11" t="n">
        <v>8.78</v>
      </c>
      <c r="G326" s="11" t="n">
        <v>59.4</v>
      </c>
      <c r="H326" s="11" t="n">
        <v>0.01</v>
      </c>
      <c r="I326" s="11"/>
      <c r="J326" s="11" t="n">
        <v>3.6</v>
      </c>
      <c r="K326" s="11"/>
      <c r="L326" s="11" t="n">
        <v>1.38</v>
      </c>
      <c r="M326" s="11" t="n">
        <v>19.8</v>
      </c>
      <c r="N326" s="11" t="n">
        <v>18.6</v>
      </c>
      <c r="O326" s="11" t="n">
        <v>10.8</v>
      </c>
      <c r="P326" s="11" t="n">
        <v>0.96</v>
      </c>
      <c r="Q326" s="11"/>
      <c r="R326" s="11"/>
      <c r="S326" s="11"/>
      <c r="T326" s="11"/>
    </row>
    <row collapsed="false" customFormat="true" customHeight="true" hidden="false" ht="11.35" outlineLevel="0" r="327" s="49">
      <c r="A327" s="17" t="s">
        <v>114</v>
      </c>
      <c r="B327" s="18" t="s">
        <v>115</v>
      </c>
      <c r="C327" s="19" t="n">
        <v>200</v>
      </c>
      <c r="D327" s="19" t="n">
        <v>6.08</v>
      </c>
      <c r="E327" s="19" t="n">
        <v>4.56</v>
      </c>
      <c r="F327" s="19" t="n">
        <v>16</v>
      </c>
      <c r="G327" s="19" t="n">
        <v>130.4</v>
      </c>
      <c r="H327" s="13" t="n">
        <v>0.18</v>
      </c>
      <c r="I327" s="13" t="n">
        <v>0.06</v>
      </c>
      <c r="J327" s="13" t="n">
        <v>4.65</v>
      </c>
      <c r="K327" s="13" t="n">
        <v>97.2</v>
      </c>
      <c r="L327" s="13" t="n">
        <v>0.17</v>
      </c>
      <c r="M327" s="13" t="n">
        <v>69.74</v>
      </c>
      <c r="N327" s="13" t="n">
        <v>30.46</v>
      </c>
      <c r="O327" s="13" t="n">
        <v>28.24</v>
      </c>
      <c r="P327" s="13" t="n">
        <v>1.62</v>
      </c>
      <c r="Q327" s="13" t="n">
        <v>382.4</v>
      </c>
      <c r="R327" s="13" t="n">
        <v>16</v>
      </c>
      <c r="S327" s="13" t="n">
        <v>2</v>
      </c>
      <c r="T327" s="13" t="n">
        <v>28.8</v>
      </c>
    </row>
    <row collapsed="false" customFormat="false" customHeight="true" hidden="false" ht="11.35" outlineLevel="0" r="328">
      <c r="A328" s="14" t="s">
        <v>174</v>
      </c>
      <c r="B328" s="11" t="s">
        <v>175</v>
      </c>
      <c r="C328" s="12" t="n">
        <v>90</v>
      </c>
      <c r="D328" s="12" t="n">
        <v>10.6</v>
      </c>
      <c r="E328" s="12" t="n">
        <v>10.15</v>
      </c>
      <c r="F328" s="12" t="n">
        <v>10.3</v>
      </c>
      <c r="G328" s="12" t="n">
        <v>168</v>
      </c>
      <c r="H328" s="13" t="n">
        <v>9</v>
      </c>
      <c r="I328" s="13" t="n">
        <v>0.06</v>
      </c>
      <c r="J328" s="13" t="n">
        <v>2.37</v>
      </c>
      <c r="K328" s="13" t="n">
        <v>289.72</v>
      </c>
      <c r="L328" s="13" t="n">
        <v>0.3</v>
      </c>
      <c r="M328" s="13" t="n">
        <v>104</v>
      </c>
      <c r="N328" s="13" t="n">
        <v>19.8</v>
      </c>
      <c r="O328" s="13" t="n">
        <v>25</v>
      </c>
      <c r="P328" s="13" t="n">
        <v>1.5</v>
      </c>
      <c r="Q328" s="13" t="n">
        <v>236</v>
      </c>
      <c r="R328" s="13" t="n">
        <v>27.3</v>
      </c>
      <c r="S328" s="13" t="n">
        <v>1.11</v>
      </c>
      <c r="T328" s="13" t="n">
        <v>48</v>
      </c>
    </row>
    <row collapsed="false" customFormat="false" customHeight="true" hidden="false" ht="11.35" outlineLevel="0" r="329">
      <c r="A329" s="14" t="s">
        <v>118</v>
      </c>
      <c r="B329" s="15" t="s">
        <v>119</v>
      </c>
      <c r="C329" s="12" t="n">
        <v>150</v>
      </c>
      <c r="D329" s="12" t="n">
        <v>3.45</v>
      </c>
      <c r="E329" s="12" t="n">
        <v>7.65</v>
      </c>
      <c r="F329" s="12" t="n">
        <v>16.05</v>
      </c>
      <c r="G329" s="12" t="n">
        <v>145.5</v>
      </c>
      <c r="H329" s="13" t="n">
        <v>0.09</v>
      </c>
      <c r="I329" s="13" t="n">
        <v>0.079</v>
      </c>
      <c r="J329" s="13" t="n">
        <v>11.47</v>
      </c>
      <c r="K329" s="13" t="n">
        <v>343.33</v>
      </c>
      <c r="L329" s="13" t="n">
        <v>2.92</v>
      </c>
      <c r="M329" s="13" t="n">
        <v>78.75</v>
      </c>
      <c r="N329" s="13" t="n">
        <v>51</v>
      </c>
      <c r="O329" s="13" t="n">
        <v>29.25</v>
      </c>
      <c r="P329" s="13" t="n">
        <v>1.05</v>
      </c>
      <c r="Q329" s="13" t="n">
        <v>429</v>
      </c>
      <c r="R329" s="13" t="n">
        <v>27</v>
      </c>
      <c r="S329" s="13" t="n">
        <v>0.55</v>
      </c>
      <c r="T329" s="13" t="n">
        <v>40.99</v>
      </c>
    </row>
    <row collapsed="false" customFormat="false" customHeight="true" hidden="false" ht="11.35" outlineLevel="0" r="330">
      <c r="A330" s="14" t="s">
        <v>68</v>
      </c>
      <c r="B330" s="11" t="s">
        <v>69</v>
      </c>
      <c r="C330" s="20" t="n">
        <v>200</v>
      </c>
      <c r="D330" s="20" t="n">
        <v>0.1</v>
      </c>
      <c r="E330" s="20" t="n">
        <v>0</v>
      </c>
      <c r="F330" s="20" t="n">
        <v>15</v>
      </c>
      <c r="G330" s="20" t="n">
        <v>60</v>
      </c>
      <c r="H330" s="11" t="n">
        <v>0</v>
      </c>
      <c r="I330" s="11" t="n">
        <v>0</v>
      </c>
      <c r="J330" s="11"/>
      <c r="K330" s="11" t="n">
        <v>0</v>
      </c>
      <c r="L330" s="11"/>
      <c r="M330" s="11" t="n">
        <v>3</v>
      </c>
      <c r="N330" s="11" t="n">
        <v>11</v>
      </c>
      <c r="O330" s="11" t="n">
        <v>1</v>
      </c>
      <c r="P330" s="11" t="n">
        <v>0.3</v>
      </c>
      <c r="Q330" s="11" t="n">
        <v>21</v>
      </c>
      <c r="R330" s="11"/>
      <c r="S330" s="11"/>
      <c r="T330" s="11"/>
    </row>
    <row collapsed="false" customFormat="false" customHeight="true" hidden="false" ht="11.35" outlineLevel="0" r="331">
      <c r="A331" s="16" t="s">
        <v>35</v>
      </c>
      <c r="B331" s="11" t="s">
        <v>36</v>
      </c>
      <c r="C331" s="12" t="n">
        <v>36</v>
      </c>
      <c r="D331" s="12" t="n">
        <v>2.74</v>
      </c>
      <c r="E331" s="12" t="n">
        <v>0.29</v>
      </c>
      <c r="F331" s="12" t="n">
        <v>17.71</v>
      </c>
      <c r="G331" s="12" t="n">
        <v>84.6</v>
      </c>
      <c r="H331" s="13" t="n">
        <v>0.043</v>
      </c>
      <c r="I331" s="13"/>
      <c r="J331" s="13"/>
      <c r="K331" s="13"/>
      <c r="L331" s="13" t="n">
        <v>0.4</v>
      </c>
      <c r="M331" s="13" t="n">
        <v>23.4</v>
      </c>
      <c r="N331" s="13" t="n">
        <v>7.2</v>
      </c>
      <c r="O331" s="13" t="n">
        <v>5.04</v>
      </c>
      <c r="P331" s="13" t="n">
        <v>0.4</v>
      </c>
      <c r="Q331" s="13" t="n">
        <v>27.68</v>
      </c>
      <c r="R331" s="13" t="n">
        <v>1.26</v>
      </c>
      <c r="S331" s="13" t="n">
        <v>2.02</v>
      </c>
      <c r="T331" s="13" t="n">
        <v>0.63</v>
      </c>
    </row>
    <row collapsed="false" customFormat="false" customHeight="true" hidden="false" ht="11.35" outlineLevel="0" r="332">
      <c r="A332" s="21" t="s">
        <v>47</v>
      </c>
      <c r="B332" s="20" t="s">
        <v>48</v>
      </c>
      <c r="C332" s="12" t="n">
        <v>35</v>
      </c>
      <c r="D332" s="12" t="n">
        <v>2.31</v>
      </c>
      <c r="E332" s="12" t="n">
        <v>0.42</v>
      </c>
      <c r="F332" s="12" t="n">
        <v>11.9</v>
      </c>
      <c r="G332" s="12" t="n">
        <v>63.35</v>
      </c>
      <c r="H332" s="13" t="n">
        <v>0.06</v>
      </c>
      <c r="I332" s="13" t="n">
        <v>0.03</v>
      </c>
      <c r="J332" s="13"/>
      <c r="K332" s="13"/>
      <c r="L332" s="13"/>
      <c r="M332" s="13" t="n">
        <v>55.3</v>
      </c>
      <c r="N332" s="13" t="n">
        <v>12.25</v>
      </c>
      <c r="O332" s="13" t="n">
        <v>16.45</v>
      </c>
      <c r="P332" s="13" t="n">
        <v>1.37</v>
      </c>
      <c r="Q332" s="13" t="n">
        <v>85.4</v>
      </c>
      <c r="R332" s="13" t="n">
        <v>1.12</v>
      </c>
      <c r="S332" s="13" t="n">
        <v>1.93</v>
      </c>
      <c r="T332" s="13" t="n">
        <v>8.4</v>
      </c>
    </row>
    <row collapsed="false" customFormat="false" customHeight="true" hidden="false" ht="11.35" outlineLevel="0" r="333">
      <c r="A333" s="7"/>
      <c r="B333" s="11" t="s">
        <v>49</v>
      </c>
      <c r="C333" s="11" t="n">
        <f aca="false">C326+C327+C328+C329+C330+C331+C332</f>
        <v>771</v>
      </c>
      <c r="D333" s="11" t="n">
        <f aca="false">D326+D327+D328+D329+D330+D331+D332</f>
        <v>26</v>
      </c>
      <c r="E333" s="11" t="n">
        <f aca="false">E326+E327+E328+E329+E330+E331+E332</f>
        <v>26.31</v>
      </c>
      <c r="F333" s="11" t="n">
        <f aca="false">F326+F327+F328+F329+F330+F331+F332</f>
        <v>95.74</v>
      </c>
      <c r="G333" s="11" t="n">
        <f aca="false">G326+G327+G328+G329+G330+G331+G332</f>
        <v>711.25</v>
      </c>
      <c r="H333" s="11" t="n">
        <f aca="false">H326+H327+H328+H329+H330+H331+H332</f>
        <v>9.383</v>
      </c>
      <c r="I333" s="11" t="n">
        <f aca="false">I326+I327+I328+I329+I330+I331+I332</f>
        <v>0.229</v>
      </c>
      <c r="J333" s="11" t="n">
        <f aca="false">J326+J327+J328+J329+J330+J331+J332</f>
        <v>22.09</v>
      </c>
      <c r="K333" s="11" t="n">
        <f aca="false">K326+K327+K328+K329+K330+K331+K332</f>
        <v>730.25</v>
      </c>
      <c r="L333" s="11" t="n">
        <f aca="false">L326+L327+L328+L329+L330+L331+L332</f>
        <v>5.17</v>
      </c>
      <c r="M333" s="11" t="n">
        <f aca="false">M326+M327+M328+M329+M330+M331+M332</f>
        <v>353.99</v>
      </c>
      <c r="N333" s="11" t="n">
        <f aca="false">N326+N327+N328+N329+N330+N331+N332</f>
        <v>150.31</v>
      </c>
      <c r="O333" s="11" t="n">
        <f aca="false">O326+O327+O328+O329+O330+O331+O332</f>
        <v>115.78</v>
      </c>
      <c r="P333" s="11" t="n">
        <f aca="false">P326+P327+P328+P329+P330+P331+P332</f>
        <v>7.2</v>
      </c>
      <c r="Q333" s="11" t="n">
        <f aca="false">Q326+Q327+Q328+Q329+Q330+Q331+Q332</f>
        <v>1181.48</v>
      </c>
      <c r="R333" s="11" t="n">
        <f aca="false">R326+R327+R328+R329+R330+R331+R332</f>
        <v>72.68</v>
      </c>
      <c r="S333" s="11" t="n">
        <f aca="false">S326+S327+S328+S329+S330+S331+S332</f>
        <v>7.61</v>
      </c>
      <c r="T333" s="11" t="n">
        <f aca="false">T326+T327+T328+T329+T330+T331+T332</f>
        <v>126.82</v>
      </c>
    </row>
    <row collapsed="false" customFormat="false" customHeight="true" hidden="false" ht="11.35" outlineLevel="0" r="334">
      <c r="A334" s="7" t="s">
        <v>53</v>
      </c>
      <c r="B334" s="7"/>
      <c r="C334" s="7"/>
      <c r="D334" s="7"/>
      <c r="E334" s="7"/>
      <c r="F334" s="7"/>
      <c r="G334" s="7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collapsed="false" customFormat="false" customHeight="true" hidden="false" ht="11.35" outlineLevel="0" r="335">
      <c r="A335" s="14" t="s">
        <v>120</v>
      </c>
      <c r="B335" s="15" t="s">
        <v>149</v>
      </c>
      <c r="C335" s="12" t="n">
        <v>200</v>
      </c>
      <c r="D335" s="12" t="n">
        <v>0.2</v>
      </c>
      <c r="E335" s="12" t="n">
        <v>0</v>
      </c>
      <c r="F335" s="12" t="n">
        <v>35.8</v>
      </c>
      <c r="G335" s="12" t="n">
        <v>142</v>
      </c>
      <c r="H335" s="13" t="n">
        <v>0.02</v>
      </c>
      <c r="I335" s="13"/>
      <c r="J335" s="13" t="n">
        <v>4.3</v>
      </c>
      <c r="K335" s="13" t="n">
        <v>1.2</v>
      </c>
      <c r="L335" s="13" t="n">
        <v>0.2</v>
      </c>
      <c r="M335" s="13" t="n">
        <v>16</v>
      </c>
      <c r="N335" s="13" t="n">
        <v>22</v>
      </c>
      <c r="O335" s="13" t="n">
        <v>14</v>
      </c>
      <c r="P335" s="13" t="n">
        <v>1.1</v>
      </c>
      <c r="Q335" s="13" t="n">
        <v>91.6</v>
      </c>
      <c r="R335" s="13" t="n">
        <v>0.87</v>
      </c>
      <c r="S335" s="13" t="n">
        <v>0.1</v>
      </c>
      <c r="T335" s="13" t="n">
        <v>3.13</v>
      </c>
    </row>
    <row collapsed="false" customFormat="false" customHeight="true" hidden="false" ht="11.35" outlineLevel="0" r="336">
      <c r="A336" s="14" t="s">
        <v>56</v>
      </c>
      <c r="B336" s="15" t="s">
        <v>57</v>
      </c>
      <c r="C336" s="20" t="n">
        <v>100</v>
      </c>
      <c r="D336" s="20" t="n">
        <v>7</v>
      </c>
      <c r="E336" s="20" t="n">
        <v>11.1</v>
      </c>
      <c r="F336" s="20" t="n">
        <v>44.21</v>
      </c>
      <c r="G336" s="20" t="n">
        <v>327.9</v>
      </c>
      <c r="H336" s="13" t="n">
        <v>0.16</v>
      </c>
      <c r="I336" s="13" t="n">
        <v>0.084</v>
      </c>
      <c r="J336" s="13"/>
      <c r="K336" s="13" t="n">
        <v>31.9</v>
      </c>
      <c r="L336" s="13" t="n">
        <v>1.44</v>
      </c>
      <c r="M336" s="13" t="n">
        <v>63.34</v>
      </c>
      <c r="N336" s="13" t="n">
        <v>25.18</v>
      </c>
      <c r="O336" s="13" t="n">
        <v>15.8</v>
      </c>
      <c r="P336" s="13" t="n">
        <v>1.54</v>
      </c>
      <c r="Q336" s="13" t="n">
        <v>50</v>
      </c>
      <c r="R336" s="13" t="n">
        <v>1.41</v>
      </c>
      <c r="S336" s="13" t="n">
        <v>4.71</v>
      </c>
      <c r="T336" s="13" t="n">
        <v>18.56</v>
      </c>
    </row>
    <row collapsed="false" customFormat="false" customHeight="true" hidden="false" ht="11.35" outlineLevel="0" r="337">
      <c r="A337" s="14"/>
      <c r="B337" s="11" t="s">
        <v>58</v>
      </c>
      <c r="C337" s="12" t="n">
        <f aca="false">C335+C336</f>
        <v>300</v>
      </c>
      <c r="D337" s="12" t="n">
        <v>7.32</v>
      </c>
      <c r="E337" s="12" t="n">
        <f aca="false">E335+E336</f>
        <v>11.1</v>
      </c>
      <c r="F337" s="12" t="n">
        <f aca="false">F335+F336</f>
        <v>80.01</v>
      </c>
      <c r="G337" s="12" t="n">
        <f aca="false">G335+G336</f>
        <v>469.9</v>
      </c>
      <c r="H337" s="12" t="n">
        <f aca="false">H335+H336</f>
        <v>0.18</v>
      </c>
      <c r="I337" s="12" t="n">
        <f aca="false">I335+I336</f>
        <v>0.084</v>
      </c>
      <c r="J337" s="12" t="n">
        <f aca="false">J335+J336</f>
        <v>4.3</v>
      </c>
      <c r="K337" s="12" t="n">
        <f aca="false">K335+K336</f>
        <v>33.1</v>
      </c>
      <c r="L337" s="12" t="n">
        <f aca="false">L335+L336</f>
        <v>1.64</v>
      </c>
      <c r="M337" s="12" t="n">
        <f aca="false">M335+M336</f>
        <v>79.34</v>
      </c>
      <c r="N337" s="12" t="n">
        <f aca="false">N335+N336</f>
        <v>47.18</v>
      </c>
      <c r="O337" s="12" t="n">
        <f aca="false">O335+O336</f>
        <v>29.8</v>
      </c>
      <c r="P337" s="12" t="n">
        <f aca="false">P335+P336</f>
        <v>2.64</v>
      </c>
      <c r="Q337" s="12" t="n">
        <f aca="false">Q335+Q336</f>
        <v>141.6</v>
      </c>
      <c r="R337" s="12" t="n">
        <f aca="false">R335+R336</f>
        <v>2.28</v>
      </c>
      <c r="S337" s="12" t="n">
        <f aca="false">S335+S336</f>
        <v>4.81</v>
      </c>
      <c r="T337" s="12" t="n">
        <f aca="false">T335+T336</f>
        <v>21.69</v>
      </c>
    </row>
    <row collapsed="false" customFormat="false" customHeight="true" hidden="false" ht="11.35" outlineLevel="0" r="338">
      <c r="A338" s="14"/>
      <c r="B338" s="11" t="s">
        <v>59</v>
      </c>
      <c r="C338" s="12" t="n">
        <f aca="false">C352+C361+C337</f>
        <v>1620</v>
      </c>
      <c r="D338" s="12" t="n">
        <f aca="false">D352+D361+D337</f>
        <v>58.47</v>
      </c>
      <c r="E338" s="12" t="n">
        <f aca="false">E352+E361+E337</f>
        <v>59.16</v>
      </c>
      <c r="F338" s="12" t="n">
        <f aca="false">F352+F361+F337</f>
        <v>284.17</v>
      </c>
      <c r="G338" s="12" t="n">
        <f aca="false">G352+G361+G337</f>
        <v>1953.61</v>
      </c>
      <c r="H338" s="12" t="n">
        <f aca="false">H352+H361+H337</f>
        <v>0.69</v>
      </c>
      <c r="I338" s="12" t="n">
        <f aca="false">I352+I361+I337</f>
        <v>0.373</v>
      </c>
      <c r="J338" s="12" t="n">
        <f aca="false">J352+J361+J337</f>
        <v>38.34</v>
      </c>
      <c r="K338" s="12" t="n">
        <f aca="false">K352+K361+K337</f>
        <v>64.26</v>
      </c>
      <c r="L338" s="12" t="n">
        <f aca="false">L352+L361+L337</f>
        <v>11.99</v>
      </c>
      <c r="M338" s="12" t="n">
        <f aca="false">M352+M361+M337</f>
        <v>837.8</v>
      </c>
      <c r="N338" s="12" t="n">
        <f aca="false">N352+N361+N337</f>
        <v>313.19</v>
      </c>
      <c r="O338" s="12" t="n">
        <f aca="false">O352+O361+O337</f>
        <v>257.23</v>
      </c>
      <c r="P338" s="12" t="n">
        <f aca="false">P352+P361+P337</f>
        <v>16.34</v>
      </c>
      <c r="Q338" s="12" t="n">
        <f aca="false">Q352+Q361+Q337</f>
        <v>867.55</v>
      </c>
      <c r="R338" s="12" t="n">
        <f aca="false">R352+R361+R337</f>
        <v>78.18</v>
      </c>
      <c r="S338" s="12" t="n">
        <f aca="false">S352+S361+S337</f>
        <v>39.29</v>
      </c>
      <c r="T338" s="12" t="n">
        <f aca="false">T352+T361+T337</f>
        <v>253.3</v>
      </c>
    </row>
    <row collapsed="false" customFormat="false" customHeight="false" hidden="false" ht="14.05" outlineLevel="0" r="339"/>
    <row collapsed="false" customFormat="false" customHeight="true" hidden="false" ht="11.35" outlineLevel="0" r="340">
      <c r="A340" s="24" t="s">
        <v>0</v>
      </c>
      <c r="B340" s="24"/>
      <c r="C340" s="24"/>
      <c r="D340" s="24"/>
      <c r="E340" s="24"/>
      <c r="F340" s="24"/>
      <c r="G340" s="24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</row>
    <row collapsed="false" customFormat="false" customHeight="true" hidden="false" ht="11.35" outlineLevel="0" r="341">
      <c r="A341" s="24" t="s">
        <v>1</v>
      </c>
      <c r="B341" s="24"/>
      <c r="C341" s="24"/>
      <c r="D341" s="24"/>
      <c r="E341" s="24"/>
      <c r="F341" s="24"/>
      <c r="G341" s="24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</row>
    <row collapsed="false" customFormat="false" customHeight="true" hidden="false" ht="11.35" outlineLevel="0" r="342">
      <c r="A342" s="24" t="s">
        <v>2</v>
      </c>
      <c r="B342" s="24"/>
      <c r="C342" s="24"/>
      <c r="D342" s="24"/>
      <c r="E342" s="24"/>
      <c r="F342" s="24"/>
      <c r="G342" s="24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</row>
    <row collapsed="false" customFormat="false" customHeight="true" hidden="false" ht="11.35" outlineLevel="0" r="343">
      <c r="A343" s="24" t="s">
        <v>177</v>
      </c>
      <c r="B343" s="24"/>
      <c r="C343" s="24"/>
      <c r="D343" s="24"/>
      <c r="E343" s="24"/>
      <c r="F343" s="24"/>
      <c r="G343" s="24"/>
      <c r="H343" s="23"/>
      <c r="I343" s="23"/>
      <c r="J343" s="23"/>
      <c r="K343" s="23"/>
      <c r="L343" s="49"/>
      <c r="M343" s="23"/>
      <c r="N343" s="23"/>
      <c r="O343" s="23"/>
      <c r="P343" s="23"/>
      <c r="Q343" s="23"/>
      <c r="R343" s="23"/>
      <c r="S343" s="23"/>
      <c r="T343" s="23"/>
    </row>
    <row collapsed="false" customFormat="false" customHeight="true" hidden="false" ht="11.35" outlineLevel="0" r="344">
      <c r="A344" s="26" t="s">
        <v>178</v>
      </c>
      <c r="B344" s="26"/>
      <c r="C344" s="26"/>
      <c r="D344" s="26"/>
      <c r="E344" s="26"/>
      <c r="F344" s="26"/>
      <c r="G344" s="26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</row>
    <row collapsed="false" customFormat="false" customHeight="true" hidden="false" ht="11.35" outlineLevel="0" r="345">
      <c r="A345" s="5" t="s">
        <v>5</v>
      </c>
      <c r="B345" s="5" t="s">
        <v>6</v>
      </c>
      <c r="C345" s="6" t="s">
        <v>7</v>
      </c>
      <c r="D345" s="1" t="s">
        <v>8</v>
      </c>
      <c r="E345" s="1"/>
      <c r="F345" s="1"/>
      <c r="G345" s="6" t="s">
        <v>9</v>
      </c>
      <c r="H345" s="43" t="s">
        <v>10</v>
      </c>
      <c r="I345" s="43"/>
      <c r="J345" s="43"/>
      <c r="K345" s="43"/>
      <c r="L345" s="43"/>
      <c r="M345" s="43" t="s">
        <v>11</v>
      </c>
      <c r="N345" s="43"/>
      <c r="O345" s="43"/>
      <c r="P345" s="43"/>
      <c r="Q345" s="51"/>
      <c r="R345" s="51"/>
      <c r="S345" s="51"/>
      <c r="T345" s="51"/>
    </row>
    <row collapsed="false" customFormat="false" customHeight="true" hidden="false" ht="11.35" outlineLevel="0" r="346">
      <c r="A346" s="5"/>
      <c r="B346" s="5"/>
      <c r="C346" s="5"/>
      <c r="D346" s="5" t="s">
        <v>12</v>
      </c>
      <c r="E346" s="5" t="s">
        <v>13</v>
      </c>
      <c r="F346" s="5" t="s">
        <v>14</v>
      </c>
      <c r="G346" s="6"/>
      <c r="H346" s="43" t="s">
        <v>15</v>
      </c>
      <c r="I346" s="43" t="s">
        <v>16</v>
      </c>
      <c r="J346" s="43" t="s">
        <v>17</v>
      </c>
      <c r="K346" s="43" t="s">
        <v>18</v>
      </c>
      <c r="L346" s="43" t="s">
        <v>19</v>
      </c>
      <c r="M346" s="43" t="s">
        <v>20</v>
      </c>
      <c r="N346" s="43" t="s">
        <v>21</v>
      </c>
      <c r="O346" s="43" t="s">
        <v>22</v>
      </c>
      <c r="P346" s="43" t="s">
        <v>23</v>
      </c>
      <c r="Q346" s="43" t="s">
        <v>24</v>
      </c>
      <c r="R346" s="43" t="s">
        <v>25</v>
      </c>
      <c r="S346" s="43" t="s">
        <v>26</v>
      </c>
      <c r="T346" s="43" t="s">
        <v>27</v>
      </c>
    </row>
    <row collapsed="false" customFormat="false" customHeight="true" hidden="false" ht="11.35" outlineLevel="0" r="347">
      <c r="A347" s="5" t="n">
        <v>1</v>
      </c>
      <c r="B347" s="5" t="n">
        <v>2</v>
      </c>
      <c r="C347" s="5" t="n">
        <v>3</v>
      </c>
      <c r="D347" s="5" t="n">
        <v>4</v>
      </c>
      <c r="E347" s="5" t="n">
        <v>5</v>
      </c>
      <c r="F347" s="5" t="n">
        <v>6</v>
      </c>
      <c r="G347" s="5" t="n">
        <v>7</v>
      </c>
      <c r="H347" s="43" t="n">
        <v>8</v>
      </c>
      <c r="I347" s="43" t="n">
        <v>9</v>
      </c>
      <c r="J347" s="43" t="n">
        <v>10</v>
      </c>
      <c r="K347" s="43" t="n">
        <v>11</v>
      </c>
      <c r="L347" s="43" t="n">
        <v>12</v>
      </c>
      <c r="M347" s="43" t="n">
        <v>13</v>
      </c>
      <c r="N347" s="43" t="n">
        <v>14</v>
      </c>
      <c r="O347" s="43" t="n">
        <v>15</v>
      </c>
      <c r="P347" s="43" t="n">
        <v>16</v>
      </c>
      <c r="Q347" s="43" t="n">
        <v>17</v>
      </c>
      <c r="R347" s="43" t="n">
        <v>18</v>
      </c>
      <c r="S347" s="43" t="n">
        <v>19</v>
      </c>
      <c r="T347" s="43" t="n">
        <v>20</v>
      </c>
    </row>
    <row collapsed="false" customFormat="false" customHeight="true" hidden="false" ht="11.35" outlineLevel="0" r="348">
      <c r="A348" s="34" t="s">
        <v>64</v>
      </c>
      <c r="B348" s="11" t="s">
        <v>65</v>
      </c>
      <c r="C348" s="12" t="n">
        <v>70</v>
      </c>
      <c r="D348" s="11" t="n">
        <v>0.98</v>
      </c>
      <c r="E348" s="11" t="n">
        <v>3.54</v>
      </c>
      <c r="F348" s="11" t="n">
        <v>6.03</v>
      </c>
      <c r="G348" s="11" t="n">
        <v>60.1</v>
      </c>
      <c r="H348" s="13" t="n">
        <v>0.028</v>
      </c>
      <c r="I348" s="13"/>
      <c r="J348" s="13" t="n">
        <v>19.46</v>
      </c>
      <c r="K348" s="13"/>
      <c r="L348" s="13" t="n">
        <v>3.16</v>
      </c>
      <c r="M348" s="13" t="n">
        <v>17.92</v>
      </c>
      <c r="N348" s="13" t="n">
        <v>30.8</v>
      </c>
      <c r="O348" s="13" t="n">
        <v>11.9</v>
      </c>
      <c r="P348" s="13" t="n">
        <v>0.42</v>
      </c>
      <c r="Q348" s="13"/>
      <c r="R348" s="13"/>
      <c r="S348" s="13"/>
      <c r="T348" s="13"/>
    </row>
    <row collapsed="false" customFormat="false" customHeight="true" hidden="false" ht="11.35" outlineLevel="0" r="349">
      <c r="A349" s="13" t="s">
        <v>156</v>
      </c>
      <c r="B349" s="13" t="s">
        <v>67</v>
      </c>
      <c r="C349" s="13" t="n">
        <v>190</v>
      </c>
      <c r="D349" s="13" t="n">
        <v>12.92</v>
      </c>
      <c r="E349" s="13" t="n">
        <v>13.58</v>
      </c>
      <c r="F349" s="13" t="n">
        <v>37.62</v>
      </c>
      <c r="G349" s="13" t="n">
        <v>332.5</v>
      </c>
      <c r="H349" s="13" t="n">
        <v>0.084</v>
      </c>
      <c r="I349" s="13" t="n">
        <v>0.116</v>
      </c>
      <c r="J349" s="13" t="n">
        <v>1.14</v>
      </c>
      <c r="K349" s="13" t="n">
        <v>0.31</v>
      </c>
      <c r="L349" s="13" t="n">
        <v>0.71</v>
      </c>
      <c r="M349" s="13" t="n">
        <v>218.65</v>
      </c>
      <c r="N349" s="13" t="n">
        <v>20.33</v>
      </c>
      <c r="O349" s="13" t="n">
        <v>45.07</v>
      </c>
      <c r="P349" s="13" t="n">
        <v>2.93</v>
      </c>
      <c r="Q349" s="13" t="n">
        <v>255.86</v>
      </c>
      <c r="R349" s="13" t="n">
        <v>36.72</v>
      </c>
      <c r="S349" s="13" t="n">
        <v>6.98</v>
      </c>
      <c r="T349" s="13" t="n">
        <v>78.53</v>
      </c>
    </row>
    <row collapsed="false" customFormat="false" customHeight="true" hidden="false" ht="11.35" outlineLevel="0" r="350">
      <c r="A350" s="14" t="s">
        <v>33</v>
      </c>
      <c r="B350" s="11" t="s">
        <v>34</v>
      </c>
      <c r="C350" s="12" t="n">
        <v>200</v>
      </c>
      <c r="D350" s="12" t="n">
        <v>0.07</v>
      </c>
      <c r="E350" s="12" t="n">
        <v>0.01</v>
      </c>
      <c r="F350" s="12" t="n">
        <v>15.31</v>
      </c>
      <c r="G350" s="12" t="n">
        <v>61.62</v>
      </c>
      <c r="H350" s="13" t="n">
        <v>0.04</v>
      </c>
      <c r="I350" s="13" t="n">
        <v>0.01</v>
      </c>
      <c r="J350" s="13" t="n">
        <v>2.8</v>
      </c>
      <c r="K350" s="13" t="n">
        <v>0.38</v>
      </c>
      <c r="L350" s="13" t="n">
        <v>0.01</v>
      </c>
      <c r="M350" s="13" t="n">
        <v>3.54</v>
      </c>
      <c r="N350" s="13" t="n">
        <v>6.25</v>
      </c>
      <c r="O350" s="13" t="n">
        <v>4.6</v>
      </c>
      <c r="P350" s="13" t="n">
        <v>0.29</v>
      </c>
      <c r="Q350" s="13" t="n">
        <v>30</v>
      </c>
      <c r="R350" s="13"/>
      <c r="S350" s="13" t="n">
        <v>0.02</v>
      </c>
      <c r="T350" s="13" t="n">
        <v>0.7</v>
      </c>
    </row>
    <row collapsed="false" customFormat="false" customHeight="true" hidden="false" ht="11.35" outlineLevel="0" r="351">
      <c r="A351" s="16" t="s">
        <v>35</v>
      </c>
      <c r="B351" s="15" t="s">
        <v>36</v>
      </c>
      <c r="C351" s="12" t="n">
        <v>50</v>
      </c>
      <c r="D351" s="12" t="n">
        <v>3.8</v>
      </c>
      <c r="E351" s="12" t="n">
        <v>0.4</v>
      </c>
      <c r="F351" s="12" t="n">
        <v>24.6</v>
      </c>
      <c r="G351" s="12" t="n">
        <v>117.5</v>
      </c>
      <c r="H351" s="13" t="n">
        <v>0.06</v>
      </c>
      <c r="I351" s="13"/>
      <c r="J351" s="13"/>
      <c r="K351" s="13"/>
      <c r="L351" s="13" t="n">
        <v>0.55</v>
      </c>
      <c r="M351" s="13" t="n">
        <v>32.5</v>
      </c>
      <c r="N351" s="13" t="n">
        <v>10</v>
      </c>
      <c r="O351" s="13" t="n">
        <v>7</v>
      </c>
      <c r="P351" s="13" t="n">
        <v>0.55</v>
      </c>
      <c r="Q351" s="13" t="n">
        <v>38.45</v>
      </c>
      <c r="R351" s="13" t="n">
        <v>1.75</v>
      </c>
      <c r="S351" s="13" t="n">
        <v>2.8</v>
      </c>
      <c r="T351" s="13" t="n">
        <v>0.88</v>
      </c>
    </row>
    <row collapsed="false" customFormat="false" customHeight="true" hidden="false" ht="11.35" outlineLevel="0" r="352">
      <c r="A352" s="14"/>
      <c r="B352" s="11" t="s">
        <v>37</v>
      </c>
      <c r="C352" s="12" t="n">
        <f aca="false">C348+C349+C350+C351</f>
        <v>510</v>
      </c>
      <c r="D352" s="12" t="n">
        <f aca="false">D348+D349+D350+D351</f>
        <v>17.77</v>
      </c>
      <c r="E352" s="12" t="n">
        <f aca="false">E348+E349+E350+E351</f>
        <v>17.53</v>
      </c>
      <c r="F352" s="12" t="n">
        <f aca="false">F348+F349+F350+F351</f>
        <v>83.56</v>
      </c>
      <c r="G352" s="12" t="n">
        <f aca="false">G348+G349+G350+G351</f>
        <v>571.72</v>
      </c>
      <c r="H352" s="12" t="n">
        <f aca="false">H348+H349+H350+H351</f>
        <v>0.212</v>
      </c>
      <c r="I352" s="12" t="n">
        <f aca="false">I348+I349+I350+I351</f>
        <v>0.126</v>
      </c>
      <c r="J352" s="12" t="n">
        <f aca="false">J348+J349+J350+J351</f>
        <v>23.4</v>
      </c>
      <c r="K352" s="12" t="n">
        <f aca="false">K348+K349+K350+K351</f>
        <v>0.69</v>
      </c>
      <c r="L352" s="12" t="n">
        <f aca="false">L348+L349+L350+L351</f>
        <v>4.43</v>
      </c>
      <c r="M352" s="12" t="n">
        <f aca="false">M348+M349+M350+M351</f>
        <v>272.61</v>
      </c>
      <c r="N352" s="12" t="n">
        <f aca="false">N348+N349+N350+N351</f>
        <v>67.38</v>
      </c>
      <c r="O352" s="12" t="n">
        <f aca="false">O348+O349+O350+O351</f>
        <v>68.57</v>
      </c>
      <c r="P352" s="12" t="n">
        <f aca="false">P348+P349+P350+P351</f>
        <v>4.19</v>
      </c>
      <c r="Q352" s="12" t="n">
        <f aca="false">Q348+Q349+Q350+Q351</f>
        <v>324.31</v>
      </c>
      <c r="R352" s="12" t="n">
        <f aca="false">R348+R349+R350+R351</f>
        <v>38.47</v>
      </c>
      <c r="S352" s="12" t="n">
        <f aca="false">S348+S349+S350+S351</f>
        <v>9.8</v>
      </c>
      <c r="T352" s="12" t="n">
        <f aca="false">T348+T349+T350+T351</f>
        <v>80.11</v>
      </c>
    </row>
    <row collapsed="false" customFormat="false" customHeight="true" hidden="false" ht="11.35" outlineLevel="0" r="353">
      <c r="A353" s="7" t="s">
        <v>38</v>
      </c>
      <c r="B353" s="7"/>
      <c r="C353" s="7"/>
      <c r="D353" s="7"/>
      <c r="E353" s="7"/>
      <c r="F353" s="7"/>
      <c r="G353" s="7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collapsed="false" customFormat="false" customHeight="true" hidden="false" ht="11.35" outlineLevel="0" r="354">
      <c r="A354" s="14" t="s">
        <v>179</v>
      </c>
      <c r="B354" s="14" t="s">
        <v>180</v>
      </c>
      <c r="C354" s="12" t="n">
        <v>60</v>
      </c>
      <c r="D354" s="12" t="n">
        <v>1.16</v>
      </c>
      <c r="E354" s="12" t="n">
        <v>7.66</v>
      </c>
      <c r="F354" s="12" t="n">
        <v>7.2</v>
      </c>
      <c r="G354" s="12" t="n">
        <v>102.3</v>
      </c>
      <c r="H354" s="13" t="n">
        <v>0.05</v>
      </c>
      <c r="I354" s="13"/>
      <c r="J354" s="13" t="n">
        <v>8.65</v>
      </c>
      <c r="K354" s="13"/>
      <c r="L354" s="13" t="n">
        <v>1.38</v>
      </c>
      <c r="M354" s="13" t="n">
        <v>33.6</v>
      </c>
      <c r="N354" s="13" t="n">
        <v>11.18</v>
      </c>
      <c r="O354" s="13" t="n">
        <v>11</v>
      </c>
      <c r="P354" s="13" t="n">
        <v>0.51</v>
      </c>
      <c r="Q354" s="13"/>
      <c r="R354" s="13"/>
      <c r="S354" s="13"/>
      <c r="T354" s="13"/>
    </row>
    <row collapsed="false" customFormat="false" customHeight="true" hidden="false" ht="11.35" outlineLevel="0" r="355">
      <c r="A355" s="14" t="s">
        <v>72</v>
      </c>
      <c r="B355" s="15" t="s">
        <v>73</v>
      </c>
      <c r="C355" s="12" t="n">
        <v>200</v>
      </c>
      <c r="D355" s="12" t="n">
        <v>4.59</v>
      </c>
      <c r="E355" s="12" t="n">
        <v>6</v>
      </c>
      <c r="F355" s="12" t="n">
        <v>10.14</v>
      </c>
      <c r="G355" s="12" t="n">
        <v>113</v>
      </c>
      <c r="H355" s="13" t="n">
        <v>0.026</v>
      </c>
      <c r="I355" s="13"/>
      <c r="J355" s="13" t="n">
        <v>0.3</v>
      </c>
      <c r="K355" s="13" t="n">
        <v>0.01</v>
      </c>
      <c r="L355" s="13" t="n">
        <v>2</v>
      </c>
      <c r="M355" s="13" t="n">
        <v>23.8</v>
      </c>
      <c r="N355" s="13" t="n">
        <v>7.2</v>
      </c>
      <c r="O355" s="13" t="n">
        <v>3.6</v>
      </c>
      <c r="P355" s="13" t="n">
        <v>0.32</v>
      </c>
      <c r="Q355" s="13"/>
      <c r="R355" s="13"/>
      <c r="S355" s="13"/>
      <c r="T355" s="13"/>
    </row>
    <row collapsed="false" customFormat="false" customHeight="true" hidden="false" ht="11.35" outlineLevel="0" r="356">
      <c r="A356" s="11" t="s">
        <v>152</v>
      </c>
      <c r="B356" s="15" t="s">
        <v>153</v>
      </c>
      <c r="C356" s="12" t="n">
        <v>110</v>
      </c>
      <c r="D356" s="20" t="n">
        <v>6.36</v>
      </c>
      <c r="E356" s="20" t="n">
        <v>11.6</v>
      </c>
      <c r="F356" s="20" t="n">
        <v>8.78</v>
      </c>
      <c r="G356" s="20" t="n">
        <v>183</v>
      </c>
      <c r="H356" s="13" t="n">
        <v>0.029</v>
      </c>
      <c r="I356" s="13" t="n">
        <v>0.037</v>
      </c>
      <c r="J356" s="13" t="n">
        <v>0.47</v>
      </c>
      <c r="K356" s="13" t="n">
        <v>3.76</v>
      </c>
      <c r="L356" s="13" t="n">
        <v>0.31</v>
      </c>
      <c r="M356" s="13" t="n">
        <v>60</v>
      </c>
      <c r="N356" s="13" t="n">
        <v>24.8</v>
      </c>
      <c r="O356" s="13" t="n">
        <v>9.6</v>
      </c>
      <c r="P356" s="13" t="n">
        <v>0.72</v>
      </c>
      <c r="Q356" s="13" t="n">
        <v>137.59</v>
      </c>
      <c r="R356" s="13" t="n">
        <v>10.4</v>
      </c>
      <c r="S356" s="13" t="n">
        <v>11.03</v>
      </c>
      <c r="T356" s="13" t="n">
        <v>118.01</v>
      </c>
    </row>
    <row collapsed="false" customFormat="false" customHeight="true" hidden="false" ht="11.35" outlineLevel="0" r="357">
      <c r="A357" s="14" t="s">
        <v>132</v>
      </c>
      <c r="B357" s="15" t="s">
        <v>133</v>
      </c>
      <c r="C357" s="20" t="n">
        <v>150</v>
      </c>
      <c r="D357" s="20" t="n">
        <v>14.27</v>
      </c>
      <c r="E357" s="20" t="n">
        <v>4.39</v>
      </c>
      <c r="F357" s="20" t="n">
        <v>28.39</v>
      </c>
      <c r="G357" s="20" t="n">
        <v>210</v>
      </c>
      <c r="H357" s="13" t="n">
        <v>0.031</v>
      </c>
      <c r="I357" s="13" t="n">
        <v>0.09</v>
      </c>
      <c r="J357" s="13"/>
      <c r="K357" s="13" t="n">
        <v>11.7</v>
      </c>
      <c r="L357" s="13"/>
      <c r="M357" s="13" t="n">
        <v>229.02</v>
      </c>
      <c r="N357" s="13" t="n">
        <v>81.95</v>
      </c>
      <c r="O357" s="13" t="n">
        <v>76.83</v>
      </c>
      <c r="P357" s="13" t="n">
        <v>4.83</v>
      </c>
      <c r="Q357" s="13" t="n">
        <v>78</v>
      </c>
      <c r="R357" s="13" t="n">
        <v>24</v>
      </c>
      <c r="S357" s="13" t="n">
        <v>8.65</v>
      </c>
      <c r="T357" s="13" t="n">
        <v>23.01</v>
      </c>
    </row>
    <row collapsed="false" customFormat="false" customHeight="true" hidden="false" ht="11.35" outlineLevel="0" r="358">
      <c r="A358" s="14" t="s">
        <v>181</v>
      </c>
      <c r="B358" s="11" t="s">
        <v>79</v>
      </c>
      <c r="C358" s="20" t="n">
        <v>200</v>
      </c>
      <c r="D358" s="20" t="n">
        <v>0.56</v>
      </c>
      <c r="E358" s="20" t="n">
        <v>0</v>
      </c>
      <c r="F358" s="20" t="n">
        <v>27.89</v>
      </c>
      <c r="G358" s="20" t="n">
        <v>113.79</v>
      </c>
      <c r="H358" s="11" t="n">
        <v>0.03</v>
      </c>
      <c r="I358" s="11" t="n">
        <v>0</v>
      </c>
      <c r="J358" s="11" t="n">
        <v>1.22</v>
      </c>
      <c r="K358" s="11" t="n">
        <v>15</v>
      </c>
      <c r="L358" s="11" t="n">
        <v>1.68</v>
      </c>
      <c r="M358" s="11" t="n">
        <v>44.53</v>
      </c>
      <c r="N358" s="11" t="n">
        <v>49.5</v>
      </c>
      <c r="O358" s="11" t="n">
        <v>32.03</v>
      </c>
      <c r="P358" s="11" t="n">
        <v>1.02</v>
      </c>
      <c r="Q358" s="11" t="n">
        <v>50</v>
      </c>
      <c r="R358" s="11"/>
      <c r="S358" s="11"/>
      <c r="T358" s="11"/>
    </row>
    <row collapsed="false" customFormat="false" customHeight="true" hidden="false" ht="11.35" outlineLevel="0" r="359">
      <c r="A359" s="16" t="s">
        <v>35</v>
      </c>
      <c r="B359" s="11" t="s">
        <v>36</v>
      </c>
      <c r="C359" s="12" t="n">
        <v>50</v>
      </c>
      <c r="D359" s="12" t="n">
        <v>3.8</v>
      </c>
      <c r="E359" s="12" t="n">
        <v>0.4</v>
      </c>
      <c r="F359" s="12" t="n">
        <v>24.6</v>
      </c>
      <c r="G359" s="12" t="n">
        <v>117.5</v>
      </c>
      <c r="H359" s="13" t="n">
        <v>0.06</v>
      </c>
      <c r="I359" s="13"/>
      <c r="J359" s="13"/>
      <c r="K359" s="13"/>
      <c r="L359" s="13" t="n">
        <v>0.55</v>
      </c>
      <c r="M359" s="13" t="n">
        <v>32.5</v>
      </c>
      <c r="N359" s="13" t="n">
        <v>10</v>
      </c>
      <c r="O359" s="13" t="n">
        <v>7</v>
      </c>
      <c r="P359" s="13" t="n">
        <v>0.55</v>
      </c>
      <c r="Q359" s="13" t="n">
        <v>38.45</v>
      </c>
      <c r="R359" s="13" t="n">
        <v>1.75</v>
      </c>
      <c r="S359" s="13" t="n">
        <v>2.8</v>
      </c>
      <c r="T359" s="13" t="n">
        <v>0.88</v>
      </c>
    </row>
    <row collapsed="false" customFormat="false" customHeight="true" hidden="false" ht="11.35" outlineLevel="0" r="360">
      <c r="A360" s="16" t="s">
        <v>47</v>
      </c>
      <c r="B360" s="11" t="s">
        <v>48</v>
      </c>
      <c r="C360" s="12" t="n">
        <v>40</v>
      </c>
      <c r="D360" s="12" t="n">
        <v>2.64</v>
      </c>
      <c r="E360" s="12" t="n">
        <v>0.48</v>
      </c>
      <c r="F360" s="12" t="n">
        <v>13.6</v>
      </c>
      <c r="G360" s="12" t="n">
        <v>72.4</v>
      </c>
      <c r="H360" s="13" t="n">
        <v>0.072</v>
      </c>
      <c r="I360" s="13" t="n">
        <v>0.036</v>
      </c>
      <c r="J360" s="13"/>
      <c r="K360" s="13"/>
      <c r="L360" s="13"/>
      <c r="M360" s="13" t="n">
        <v>62.4</v>
      </c>
      <c r="N360" s="13" t="n">
        <v>14</v>
      </c>
      <c r="O360" s="13" t="n">
        <v>18.8</v>
      </c>
      <c r="P360" s="13" t="n">
        <v>1.56</v>
      </c>
      <c r="Q360" s="13" t="n">
        <v>97.6</v>
      </c>
      <c r="R360" s="13" t="n">
        <v>1.28</v>
      </c>
      <c r="S360" s="13" t="n">
        <v>2.2</v>
      </c>
      <c r="T360" s="13" t="n">
        <v>9.6</v>
      </c>
    </row>
    <row collapsed="false" customFormat="false" customHeight="true" hidden="false" ht="11.35" outlineLevel="0" r="361">
      <c r="A361" s="7"/>
      <c r="B361" s="11" t="s">
        <v>49</v>
      </c>
      <c r="C361" s="20" t="n">
        <f aca="false">SUM(C354:C360)</f>
        <v>810</v>
      </c>
      <c r="D361" s="20" t="n">
        <f aca="false">SUM(D354:D360)</f>
        <v>33.38</v>
      </c>
      <c r="E361" s="20" t="n">
        <f aca="false">SUM(E354:E360)</f>
        <v>30.53</v>
      </c>
      <c r="F361" s="20" t="n">
        <f aca="false">SUM(F354:F360)</f>
        <v>120.6</v>
      </c>
      <c r="G361" s="20" t="n">
        <f aca="false">SUM(G354:G360)</f>
        <v>911.99</v>
      </c>
      <c r="H361" s="20" t="n">
        <f aca="false">SUM(H354:H360)</f>
        <v>0.298</v>
      </c>
      <c r="I361" s="20" t="n">
        <f aca="false">SUM(I354:I360)</f>
        <v>0.163</v>
      </c>
      <c r="J361" s="20" t="n">
        <f aca="false">SUM(J354:J360)</f>
        <v>10.64</v>
      </c>
      <c r="K361" s="20" t="n">
        <f aca="false">SUM(K354:K360)</f>
        <v>30.47</v>
      </c>
      <c r="L361" s="20" t="n">
        <f aca="false">SUM(L354:L360)</f>
        <v>5.92</v>
      </c>
      <c r="M361" s="20" t="n">
        <f aca="false">SUM(M354:M360)</f>
        <v>485.85</v>
      </c>
      <c r="N361" s="20" t="n">
        <f aca="false">SUM(N354:N360)</f>
        <v>198.63</v>
      </c>
      <c r="O361" s="20" t="n">
        <f aca="false">SUM(O354:O360)</f>
        <v>158.86</v>
      </c>
      <c r="P361" s="20" t="n">
        <f aca="false">SUM(P354:P360)</f>
        <v>9.51</v>
      </c>
      <c r="Q361" s="20" t="n">
        <f aca="false">SUM(Q354:Q360)</f>
        <v>401.64</v>
      </c>
      <c r="R361" s="20" t="n">
        <f aca="false">SUM(R354:R360)</f>
        <v>37.43</v>
      </c>
      <c r="S361" s="20" t="n">
        <f aca="false">SUM(S354:S360)</f>
        <v>24.68</v>
      </c>
      <c r="T361" s="20" t="n">
        <f aca="false">SUM(T354:T360)</f>
        <v>151.5</v>
      </c>
    </row>
    <row collapsed="false" customFormat="false" customHeight="true" hidden="false" ht="11.35" outlineLevel="0" r="362">
      <c r="A362" s="7" t="s">
        <v>50</v>
      </c>
      <c r="B362" s="7"/>
      <c r="C362" s="7"/>
      <c r="D362" s="7"/>
      <c r="E362" s="7"/>
      <c r="F362" s="7"/>
      <c r="G362" s="7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collapsed="false" customFormat="false" customHeight="true" hidden="false" ht="11.35" outlineLevel="0" r="363">
      <c r="A363" s="34" t="s">
        <v>64</v>
      </c>
      <c r="B363" s="11" t="s">
        <v>65</v>
      </c>
      <c r="C363" s="12" t="n">
        <v>60</v>
      </c>
      <c r="D363" s="11" t="n">
        <v>0.84</v>
      </c>
      <c r="E363" s="11" t="n">
        <v>3.04</v>
      </c>
      <c r="F363" s="11" t="n">
        <v>5.17</v>
      </c>
      <c r="G363" s="11" t="n">
        <v>51.52</v>
      </c>
      <c r="H363" s="13" t="n">
        <v>0.028</v>
      </c>
      <c r="I363" s="13"/>
      <c r="J363" s="13" t="n">
        <v>19.46</v>
      </c>
      <c r="K363" s="13"/>
      <c r="L363" s="13" t="n">
        <v>3.16</v>
      </c>
      <c r="M363" s="13" t="n">
        <v>17.92</v>
      </c>
      <c r="N363" s="13" t="n">
        <v>30.8</v>
      </c>
      <c r="O363" s="13" t="n">
        <v>11.9</v>
      </c>
      <c r="P363" s="13" t="n">
        <v>0.42</v>
      </c>
      <c r="Q363" s="13"/>
      <c r="R363" s="13"/>
      <c r="S363" s="13"/>
      <c r="T363" s="13"/>
    </row>
    <row collapsed="false" customFormat="false" customHeight="true" hidden="false" ht="11.35" outlineLevel="0" r="364">
      <c r="A364" s="14" t="s">
        <v>72</v>
      </c>
      <c r="B364" s="15" t="s">
        <v>73</v>
      </c>
      <c r="C364" s="12" t="n">
        <v>200</v>
      </c>
      <c r="D364" s="12" t="n">
        <v>4.59</v>
      </c>
      <c r="E364" s="12" t="n">
        <v>6</v>
      </c>
      <c r="F364" s="12" t="n">
        <v>10.14</v>
      </c>
      <c r="G364" s="12" t="n">
        <v>113</v>
      </c>
      <c r="H364" s="13" t="n">
        <v>0.026</v>
      </c>
      <c r="I364" s="13"/>
      <c r="J364" s="13" t="n">
        <v>0.3</v>
      </c>
      <c r="K364" s="13" t="n">
        <v>0.01</v>
      </c>
      <c r="L364" s="13" t="n">
        <v>2</v>
      </c>
      <c r="M364" s="13" t="n">
        <v>23.8</v>
      </c>
      <c r="N364" s="13" t="n">
        <v>7.2</v>
      </c>
      <c r="O364" s="13" t="n">
        <v>3.6</v>
      </c>
      <c r="P364" s="13" t="n">
        <v>0.32</v>
      </c>
      <c r="Q364" s="13"/>
      <c r="R364" s="13"/>
      <c r="S364" s="13"/>
      <c r="T364" s="13"/>
    </row>
    <row collapsed="false" customFormat="false" customHeight="true" hidden="false" ht="11.35" outlineLevel="0" r="365">
      <c r="A365" s="13" t="s">
        <v>156</v>
      </c>
      <c r="B365" s="13" t="s">
        <v>67</v>
      </c>
      <c r="C365" s="13" t="n">
        <v>200</v>
      </c>
      <c r="D365" s="13" t="n">
        <v>13.6</v>
      </c>
      <c r="E365" s="13" t="n">
        <v>14.3</v>
      </c>
      <c r="F365" s="13" t="n">
        <v>39.6</v>
      </c>
      <c r="G365" s="13" t="n">
        <v>350</v>
      </c>
      <c r="H365" s="13" t="n">
        <v>0.089</v>
      </c>
      <c r="I365" s="13" t="n">
        <v>0.122</v>
      </c>
      <c r="J365" s="13" t="n">
        <v>1.2</v>
      </c>
      <c r="K365" s="13" t="n">
        <v>0.33</v>
      </c>
      <c r="L365" s="13" t="n">
        <v>0.75</v>
      </c>
      <c r="M365" s="13" t="n">
        <v>230.16</v>
      </c>
      <c r="N365" s="13" t="n">
        <v>21.4</v>
      </c>
      <c r="O365" s="13" t="n">
        <v>47.46</v>
      </c>
      <c r="P365" s="13" t="n">
        <v>3.1</v>
      </c>
      <c r="Q365" s="13" t="n">
        <v>269.34</v>
      </c>
      <c r="R365" s="13" t="n">
        <v>38.66</v>
      </c>
      <c r="S365" s="13" t="n">
        <v>7.36</v>
      </c>
      <c r="T365" s="13" t="n">
        <v>82.66</v>
      </c>
    </row>
    <row collapsed="false" customFormat="false" customHeight="true" hidden="false" ht="11.35" outlineLevel="0" r="366">
      <c r="A366" s="14" t="s">
        <v>181</v>
      </c>
      <c r="B366" s="11" t="s">
        <v>79</v>
      </c>
      <c r="C366" s="20" t="n">
        <v>200</v>
      </c>
      <c r="D366" s="20" t="n">
        <v>0.56</v>
      </c>
      <c r="E366" s="20" t="n">
        <v>0</v>
      </c>
      <c r="F366" s="20" t="n">
        <v>27.89</v>
      </c>
      <c r="G366" s="20" t="n">
        <v>113.79</v>
      </c>
      <c r="H366" s="11" t="n">
        <v>0.03</v>
      </c>
      <c r="I366" s="11" t="n">
        <v>0</v>
      </c>
      <c r="J366" s="11" t="n">
        <v>1.22</v>
      </c>
      <c r="K366" s="11" t="n">
        <v>15</v>
      </c>
      <c r="L366" s="11" t="n">
        <v>1.68</v>
      </c>
      <c r="M366" s="11" t="n">
        <v>44.53</v>
      </c>
      <c r="N366" s="11" t="n">
        <v>49.5</v>
      </c>
      <c r="O366" s="11" t="n">
        <v>32.03</v>
      </c>
      <c r="P366" s="11" t="n">
        <v>1.02</v>
      </c>
      <c r="Q366" s="11" t="n">
        <v>50</v>
      </c>
      <c r="R366" s="11"/>
      <c r="S366" s="11"/>
      <c r="T366" s="11"/>
    </row>
    <row collapsed="false" customFormat="false" customHeight="true" hidden="false" ht="11.35" outlineLevel="0" r="367">
      <c r="A367" s="16" t="s">
        <v>35</v>
      </c>
      <c r="B367" s="15" t="s">
        <v>36</v>
      </c>
      <c r="C367" s="12" t="n">
        <v>50</v>
      </c>
      <c r="D367" s="12" t="n">
        <v>3.8</v>
      </c>
      <c r="E367" s="12" t="n">
        <v>0.4</v>
      </c>
      <c r="F367" s="12" t="n">
        <v>24.6</v>
      </c>
      <c r="G367" s="12" t="n">
        <v>117.5</v>
      </c>
      <c r="H367" s="13" t="n">
        <v>0.06</v>
      </c>
      <c r="I367" s="13"/>
      <c r="J367" s="13"/>
      <c r="K367" s="13"/>
      <c r="L367" s="13" t="n">
        <v>0.55</v>
      </c>
      <c r="M367" s="13" t="n">
        <v>32.5</v>
      </c>
      <c r="N367" s="13" t="n">
        <v>10</v>
      </c>
      <c r="O367" s="13" t="n">
        <v>7</v>
      </c>
      <c r="P367" s="13" t="n">
        <v>0.55</v>
      </c>
      <c r="Q367" s="13" t="n">
        <v>38.45</v>
      </c>
      <c r="R367" s="13" t="n">
        <v>1.75</v>
      </c>
      <c r="S367" s="13" t="n">
        <v>2.8</v>
      </c>
      <c r="T367" s="13" t="n">
        <v>0.88</v>
      </c>
    </row>
    <row collapsed="false" customFormat="false" customHeight="true" hidden="false" ht="11.35" outlineLevel="0" r="368">
      <c r="A368" s="21" t="s">
        <v>47</v>
      </c>
      <c r="B368" s="20" t="s">
        <v>48</v>
      </c>
      <c r="C368" s="12" t="n">
        <v>40</v>
      </c>
      <c r="D368" s="12" t="n">
        <v>2.64</v>
      </c>
      <c r="E368" s="12" t="n">
        <v>0.48</v>
      </c>
      <c r="F368" s="12" t="n">
        <v>13.6</v>
      </c>
      <c r="G368" s="12" t="n">
        <v>72.4</v>
      </c>
      <c r="H368" s="13" t="n">
        <v>0.072</v>
      </c>
      <c r="I368" s="13" t="n">
        <v>0.036</v>
      </c>
      <c r="J368" s="13"/>
      <c r="K368" s="13"/>
      <c r="L368" s="13"/>
      <c r="M368" s="13" t="n">
        <v>62.4</v>
      </c>
      <c r="N368" s="13" t="n">
        <v>14</v>
      </c>
      <c r="O368" s="13" t="n">
        <v>18.8</v>
      </c>
      <c r="P368" s="13" t="n">
        <v>1.56</v>
      </c>
      <c r="Q368" s="13" t="n">
        <v>97.6</v>
      </c>
      <c r="R368" s="13" t="n">
        <v>1.28</v>
      </c>
      <c r="S368" s="13" t="n">
        <v>2.2</v>
      </c>
      <c r="T368" s="13" t="n">
        <v>9.6</v>
      </c>
    </row>
    <row collapsed="false" customFormat="false" customHeight="true" hidden="false" ht="11.35" outlineLevel="0" r="369">
      <c r="A369" s="14"/>
      <c r="B369" s="11" t="s">
        <v>49</v>
      </c>
      <c r="C369" s="12" t="n">
        <f aca="false">C363+C364+C365+C366+C367+C368</f>
        <v>750</v>
      </c>
      <c r="D369" s="71" t="n">
        <f aca="false">D363+D364+D365+D366+D367+D368</f>
        <v>26.03</v>
      </c>
      <c r="E369" s="12" t="n">
        <f aca="false">E363+E364+E365+E366+E367+E368</f>
        <v>24.22</v>
      </c>
      <c r="F369" s="12" t="n">
        <f aca="false">F363+F364+F365+F366+F367+F368</f>
        <v>121</v>
      </c>
      <c r="G369" s="12" t="n">
        <f aca="false">G363+G364+G365+G366+G367+G368</f>
        <v>818.21</v>
      </c>
      <c r="H369" s="12" t="n">
        <f aca="false">H363+H364+H365+H366+H367+H368</f>
        <v>0.305</v>
      </c>
      <c r="I369" s="12" t="n">
        <f aca="false">I363+I364+I365+I366+I367+I368</f>
        <v>0.158</v>
      </c>
      <c r="J369" s="12" t="n">
        <f aca="false">J363+J364+J365+J366+J367+J368</f>
        <v>22.18</v>
      </c>
      <c r="K369" s="12" t="n">
        <f aca="false">K363+K364+K365+K366+K367+K368</f>
        <v>15.34</v>
      </c>
      <c r="L369" s="12" t="n">
        <f aca="false">L363+L364+L365+L366+L367+L368</f>
        <v>8.14</v>
      </c>
      <c r="M369" s="12" t="n">
        <f aca="false">M363+M364+M365+M366+M367+M368</f>
        <v>411.31</v>
      </c>
      <c r="N369" s="12" t="n">
        <f aca="false">N363+N364+N365+N366+N367+N368</f>
        <v>132.9</v>
      </c>
      <c r="O369" s="12" t="n">
        <f aca="false">O363+O364+O365+O366+O367+O368</f>
        <v>120.79</v>
      </c>
      <c r="P369" s="12" t="n">
        <f aca="false">P363+P364+P365+P366+P367+P368</f>
        <v>6.97</v>
      </c>
      <c r="Q369" s="12" t="n">
        <f aca="false">Q363+Q364+Q365+Q366+Q367+Q368</f>
        <v>455.39</v>
      </c>
      <c r="R369" s="12" t="n">
        <f aca="false">R363+R364+R365+R366+R367+R368</f>
        <v>41.69</v>
      </c>
      <c r="S369" s="12" t="n">
        <f aca="false">S363+S364+S365+S366+S367+S368</f>
        <v>12.36</v>
      </c>
      <c r="T369" s="12" t="n">
        <f aca="false">T363+T364+T365+T366+T367+T368</f>
        <v>93.14</v>
      </c>
    </row>
    <row collapsed="false" customFormat="false" customHeight="true" hidden="false" ht="11.35" outlineLevel="0" r="370">
      <c r="A370" s="7" t="s">
        <v>53</v>
      </c>
      <c r="B370" s="7"/>
      <c r="C370" s="7"/>
      <c r="D370" s="7"/>
      <c r="E370" s="7"/>
      <c r="F370" s="7"/>
      <c r="G370" s="7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collapsed="false" customFormat="false" customHeight="true" hidden="false" ht="11.35" outlineLevel="0" r="371">
      <c r="A371" s="11" t="s">
        <v>134</v>
      </c>
      <c r="B371" s="15" t="s">
        <v>135</v>
      </c>
      <c r="C371" s="12" t="n">
        <v>180</v>
      </c>
      <c r="D371" s="12" t="n">
        <v>5.04</v>
      </c>
      <c r="E371" s="12" t="n">
        <v>5.74</v>
      </c>
      <c r="F371" s="12" t="n">
        <v>7.36</v>
      </c>
      <c r="G371" s="38" t="n">
        <v>101.27</v>
      </c>
      <c r="H371" s="13" t="n">
        <v>0.07</v>
      </c>
      <c r="I371" s="13" t="n">
        <v>0.22</v>
      </c>
      <c r="J371" s="13" t="n">
        <v>1.26</v>
      </c>
      <c r="K371" s="13" t="n">
        <v>31.5</v>
      </c>
      <c r="L371" s="13"/>
      <c r="M371" s="13" t="n">
        <v>162.01</v>
      </c>
      <c r="N371" s="13" t="n">
        <v>216.01</v>
      </c>
      <c r="O371" s="13" t="n">
        <v>25.2</v>
      </c>
      <c r="P371" s="13" t="n">
        <v>0.18</v>
      </c>
      <c r="Q371" s="13" t="n">
        <v>217.8</v>
      </c>
      <c r="R371" s="13" t="n">
        <v>16.2</v>
      </c>
      <c r="S371" s="13" t="n">
        <v>3.24</v>
      </c>
      <c r="T371" s="13" t="n">
        <v>1.15</v>
      </c>
    </row>
    <row collapsed="false" customFormat="false" customHeight="true" hidden="false" ht="11.35" outlineLevel="0" r="372">
      <c r="A372" s="16" t="s">
        <v>136</v>
      </c>
      <c r="B372" s="11" t="s">
        <v>137</v>
      </c>
      <c r="C372" s="12" t="n">
        <v>30</v>
      </c>
      <c r="D372" s="12" t="n">
        <v>2.25</v>
      </c>
      <c r="E372" s="12" t="n">
        <v>2.94</v>
      </c>
      <c r="F372" s="12" t="n">
        <v>22.32</v>
      </c>
      <c r="G372" s="12" t="n">
        <v>125.1</v>
      </c>
      <c r="H372" s="13" t="n">
        <v>0.024</v>
      </c>
      <c r="I372" s="13" t="n">
        <v>0</v>
      </c>
      <c r="J372" s="13" t="n">
        <v>0</v>
      </c>
      <c r="K372" s="13" t="n">
        <v>0.003</v>
      </c>
      <c r="L372" s="13" t="n">
        <v>1.05</v>
      </c>
      <c r="M372" s="13" t="n">
        <v>27</v>
      </c>
      <c r="N372" s="13" t="n">
        <v>8.7</v>
      </c>
      <c r="O372" s="13" t="n">
        <v>6</v>
      </c>
      <c r="P372" s="13" t="n">
        <v>0.63</v>
      </c>
      <c r="Q372" s="13"/>
      <c r="R372" s="13"/>
      <c r="S372" s="13"/>
      <c r="T372" s="13"/>
    </row>
    <row collapsed="false" customFormat="false" customHeight="true" hidden="false" ht="11.35" outlineLevel="0" r="373">
      <c r="A373" s="14" t="s">
        <v>138</v>
      </c>
      <c r="B373" s="15" t="s">
        <v>139</v>
      </c>
      <c r="C373" s="20" t="n">
        <v>100</v>
      </c>
      <c r="D373" s="20" t="n">
        <v>0.4</v>
      </c>
      <c r="E373" s="20" t="n">
        <v>0.4</v>
      </c>
      <c r="F373" s="20" t="n">
        <v>9.8</v>
      </c>
      <c r="G373" s="20" t="n">
        <v>47</v>
      </c>
      <c r="H373" s="13" t="n">
        <v>0.03</v>
      </c>
      <c r="I373" s="13" t="n">
        <v>0</v>
      </c>
      <c r="J373" s="13" t="n">
        <v>10</v>
      </c>
      <c r="K373" s="13" t="n">
        <v>0</v>
      </c>
      <c r="L373" s="13" t="n">
        <v>0.2</v>
      </c>
      <c r="M373" s="13" t="n">
        <v>11</v>
      </c>
      <c r="N373" s="13" t="n">
        <v>16</v>
      </c>
      <c r="O373" s="13" t="n">
        <v>9</v>
      </c>
      <c r="P373" s="13" t="n">
        <v>2.2</v>
      </c>
      <c r="Q373" s="13" t="n">
        <v>0</v>
      </c>
      <c r="R373" s="13" t="n">
        <v>0</v>
      </c>
      <c r="S373" s="13" t="n">
        <v>0</v>
      </c>
      <c r="T373" s="13" t="n">
        <v>0</v>
      </c>
    </row>
    <row collapsed="false" customFormat="false" customHeight="true" hidden="false" ht="11.35" outlineLevel="0" r="374">
      <c r="A374" s="7"/>
      <c r="B374" s="11" t="s">
        <v>58</v>
      </c>
      <c r="C374" s="11" t="n">
        <f aca="false">C371+C372+C373</f>
        <v>310</v>
      </c>
      <c r="D374" s="11" t="n">
        <f aca="false">D371+D372+D373</f>
        <v>7.69</v>
      </c>
      <c r="E374" s="11" t="n">
        <f aca="false">E371+E372+E373</f>
        <v>9.08</v>
      </c>
      <c r="F374" s="11" t="n">
        <f aca="false">F371+F372+F373</f>
        <v>39.48</v>
      </c>
      <c r="G374" s="11" t="n">
        <f aca="false">G371+G372+G373</f>
        <v>273.37</v>
      </c>
      <c r="H374" s="11" t="n">
        <f aca="false">H371+H372+H373</f>
        <v>0.124</v>
      </c>
      <c r="I374" s="11" t="n">
        <f aca="false">I371+I372+I373</f>
        <v>0.22</v>
      </c>
      <c r="J374" s="11" t="n">
        <f aca="false">J371+J372+J373</f>
        <v>11.26</v>
      </c>
      <c r="K374" s="11" t="n">
        <f aca="false">K371+K372+K373</f>
        <v>31.503</v>
      </c>
      <c r="L374" s="11" t="n">
        <f aca="false">L371+L372+L373</f>
        <v>1.25</v>
      </c>
      <c r="M374" s="11" t="n">
        <f aca="false">M371+M372+M373</f>
        <v>200.01</v>
      </c>
      <c r="N374" s="11" t="n">
        <f aca="false">N371+N372+N373</f>
        <v>240.71</v>
      </c>
      <c r="O374" s="11" t="n">
        <f aca="false">O371+O372+O373</f>
        <v>40.2</v>
      </c>
      <c r="P374" s="11" t="n">
        <f aca="false">P371+P372+P373</f>
        <v>3.01</v>
      </c>
      <c r="Q374" s="11" t="n">
        <f aca="false">Q371+Q372+Q373</f>
        <v>217.8</v>
      </c>
      <c r="R374" s="11" t="n">
        <f aca="false">R371+R372+R373</f>
        <v>16.2</v>
      </c>
      <c r="S374" s="11" t="n">
        <f aca="false">S371+S372+S373</f>
        <v>3.24</v>
      </c>
      <c r="T374" s="11" t="n">
        <f aca="false">T371+T372+T373</f>
        <v>1.15</v>
      </c>
    </row>
    <row collapsed="false" customFormat="false" customHeight="true" hidden="false" ht="11.35" outlineLevel="0" r="375">
      <c r="A375" s="7"/>
      <c r="B375" s="11" t="s">
        <v>59</v>
      </c>
      <c r="C375" s="11" t="n">
        <f aca="false">C315+C324+C374</f>
        <v>1551</v>
      </c>
      <c r="D375" s="11" t="n">
        <f aca="false">D315+D324+D374</f>
        <v>48.05</v>
      </c>
      <c r="E375" s="11" t="n">
        <f aca="false">E315+E324+E374</f>
        <v>58.62</v>
      </c>
      <c r="F375" s="11" t="n">
        <f aca="false">F315+F324+F374</f>
        <v>232.89</v>
      </c>
      <c r="G375" s="11" t="n">
        <f aca="false">G315+G324+G374</f>
        <v>1650.78</v>
      </c>
      <c r="H375" s="11" t="n">
        <f aca="false">H315+H324+H374</f>
        <v>9.766</v>
      </c>
      <c r="I375" s="11" t="n">
        <f aca="false">I315+I324+I374</f>
        <v>0.466</v>
      </c>
      <c r="J375" s="11" t="n">
        <f aca="false">J315+J324+J374</f>
        <v>36.07</v>
      </c>
      <c r="K375" s="11" t="n">
        <f aca="false">K315+K324+K374</f>
        <v>481.5</v>
      </c>
      <c r="L375" s="11" t="n">
        <f aca="false">L315+L324+L374</f>
        <v>7.299</v>
      </c>
      <c r="M375" s="11" t="n">
        <f aca="false">M315+M324+M374</f>
        <v>686.45</v>
      </c>
      <c r="N375" s="11" t="n">
        <f aca="false">N315+N324+N374</f>
        <v>664.3</v>
      </c>
      <c r="O375" s="11" t="n">
        <f aca="false">O315+O324+O374</f>
        <v>174.64</v>
      </c>
      <c r="P375" s="11" t="n">
        <f aca="false">P315+P324+P374</f>
        <v>267.935</v>
      </c>
      <c r="Q375" s="11" t="n">
        <f aca="false">Q315+Q324+Q374</f>
        <v>1193.26</v>
      </c>
      <c r="R375" s="11" t="n">
        <f aca="false">R315+R324+R374</f>
        <v>61.54</v>
      </c>
      <c r="S375" s="11" t="n">
        <f aca="false">S315+S324+S374</f>
        <v>9.69</v>
      </c>
      <c r="T375" s="11" t="n">
        <f aca="false">T315+T324+T374</f>
        <v>83.45</v>
      </c>
    </row>
    <row collapsed="false" customFormat="false" customHeight="false" hidden="false" ht="14.05" outlineLevel="0" r="376"/>
    <row collapsed="false" customFormat="false" customHeight="true" hidden="false" ht="11.35" outlineLevel="0" r="377"/>
    <row collapsed="false" customFormat="false" customHeight="false" hidden="false" ht="14.05" outlineLevel="0" r="378"/>
    <row collapsed="false" customFormat="false" customHeight="false" hidden="false" ht="14.05" outlineLevel="0" r="379"/>
    <row collapsed="false" customFormat="false" customHeight="false" hidden="false" ht="14.05" outlineLevel="0" r="380"/>
    <row collapsed="false" customFormat="false" customHeight="false" hidden="false" ht="14.05" outlineLevel="0" r="381"/>
    <row collapsed="false" customFormat="false" customHeight="false" hidden="false" ht="14.05" outlineLevel="0" r="382"/>
    <row collapsed="false" customFormat="false" customHeight="false" hidden="false" ht="14.05" outlineLevel="0" r="383"/>
    <row collapsed="false" customFormat="false" customHeight="false" hidden="false" ht="14.05" outlineLevel="0" r="384"/>
    <row collapsed="false" customFormat="false" customHeight="false" hidden="false" ht="14.05" outlineLevel="0" r="385"/>
    <row collapsed="false" customFormat="false" customHeight="false" hidden="false" ht="14.05" outlineLevel="0" r="386"/>
    <row collapsed="false" customFormat="false" customHeight="false" hidden="false" ht="14.05" outlineLevel="0" r="387"/>
    <row collapsed="false" customFormat="false" customHeight="false" hidden="false" ht="14.05" outlineLevel="0" r="388"/>
    <row collapsed="false" customFormat="false" customHeight="false" hidden="false" ht="14.05" outlineLevel="0" r="389"/>
    <row collapsed="false" customFormat="false" customHeight="false" hidden="false" ht="14.05" outlineLevel="0" r="390"/>
    <row collapsed="false" customFormat="false" customHeight="false" hidden="false" ht="14.05" outlineLevel="0" r="391"/>
    <row collapsed="false" customFormat="false" customHeight="false" hidden="false" ht="14.05" outlineLevel="0" r="392"/>
    <row collapsed="false" customFormat="false" customHeight="false" hidden="false" ht="14.05" outlineLevel="0" r="393"/>
    <row collapsed="false" customFormat="false" customHeight="false" hidden="false" ht="14.05" outlineLevel="0" r="394"/>
    <row collapsed="false" customFormat="false" customHeight="false" hidden="false" ht="14.05" outlineLevel="0" r="395"/>
    <row collapsed="false" customFormat="false" customHeight="false" hidden="false" ht="14.05" outlineLevel="0" r="396"/>
    <row collapsed="false" customFormat="false" customHeight="false" hidden="false" ht="14.05" outlineLevel="0" r="397"/>
    <row collapsed="false" customFormat="false" customHeight="false" hidden="false" ht="14.05" outlineLevel="0" r="398"/>
    <row collapsed="false" customFormat="false" customHeight="false" hidden="false" ht="14.05" outlineLevel="0" r="399"/>
    <row collapsed="false" customFormat="false" customHeight="false" hidden="false" ht="14.05" outlineLevel="0" r="400"/>
  </sheetData>
  <mergeCells count="159">
    <mergeCell ref="A1:G1"/>
    <mergeCell ref="A2:G2"/>
    <mergeCell ref="A3:G3"/>
    <mergeCell ref="A4:G4"/>
    <mergeCell ref="A5:G5"/>
    <mergeCell ref="A6:A7"/>
    <mergeCell ref="B6:B7"/>
    <mergeCell ref="C6:C7"/>
    <mergeCell ref="D6:F6"/>
    <mergeCell ref="G6:G7"/>
    <mergeCell ref="H6:L6"/>
    <mergeCell ref="M6:P6"/>
    <mergeCell ref="A9:G9"/>
    <mergeCell ref="A15:G15"/>
    <mergeCell ref="A23:G23"/>
    <mergeCell ref="A32:G32"/>
    <mergeCell ref="A40:G40"/>
    <mergeCell ref="A41:G41"/>
    <mergeCell ref="A42:G42"/>
    <mergeCell ref="A43:G43"/>
    <mergeCell ref="A44:G44"/>
    <mergeCell ref="A45:A46"/>
    <mergeCell ref="B45:B46"/>
    <mergeCell ref="C45:C46"/>
    <mergeCell ref="D45:F45"/>
    <mergeCell ref="G45:G46"/>
    <mergeCell ref="H45:L45"/>
    <mergeCell ref="M45:P45"/>
    <mergeCell ref="A48:G48"/>
    <mergeCell ref="A55:G55"/>
    <mergeCell ref="A64:G64"/>
    <mergeCell ref="A72:G72"/>
    <mergeCell ref="A77:G77"/>
    <mergeCell ref="A78:G78"/>
    <mergeCell ref="A79:G79"/>
    <mergeCell ref="A80:G80"/>
    <mergeCell ref="A81:G81"/>
    <mergeCell ref="A82:A83"/>
    <mergeCell ref="B82:B83"/>
    <mergeCell ref="C82:C83"/>
    <mergeCell ref="D82:F82"/>
    <mergeCell ref="G82:G83"/>
    <mergeCell ref="H82:L82"/>
    <mergeCell ref="M82:P82"/>
    <mergeCell ref="A84:G84"/>
    <mergeCell ref="A90:G90"/>
    <mergeCell ref="A99:G99"/>
    <mergeCell ref="A107:G107"/>
    <mergeCell ref="A113:G113"/>
    <mergeCell ref="A114:G114"/>
    <mergeCell ref="A115:G115"/>
    <mergeCell ref="B116:H116"/>
    <mergeCell ref="A117:G117"/>
    <mergeCell ref="A118:A119"/>
    <mergeCell ref="B118:B119"/>
    <mergeCell ref="C118:C119"/>
    <mergeCell ref="D118:F118"/>
    <mergeCell ref="G118:G119"/>
    <mergeCell ref="H118:L118"/>
    <mergeCell ref="M118:P118"/>
    <mergeCell ref="A121:G121"/>
    <mergeCell ref="A127:G127"/>
    <mergeCell ref="A136:G136"/>
    <mergeCell ref="A145:G145"/>
    <mergeCell ref="A151:G151"/>
    <mergeCell ref="A152:G152"/>
    <mergeCell ref="A153:G153"/>
    <mergeCell ref="A154:G154"/>
    <mergeCell ref="A155:G155"/>
    <mergeCell ref="A156:A157"/>
    <mergeCell ref="B156:B157"/>
    <mergeCell ref="C156:C157"/>
    <mergeCell ref="D156:F156"/>
    <mergeCell ref="G156:G157"/>
    <mergeCell ref="H156:L156"/>
    <mergeCell ref="M156:P156"/>
    <mergeCell ref="A158:G158"/>
    <mergeCell ref="A164:G164"/>
    <mergeCell ref="A173:G173"/>
    <mergeCell ref="A181:G181"/>
    <mergeCell ref="A188:G188"/>
    <mergeCell ref="A189:G189"/>
    <mergeCell ref="A190:G190"/>
    <mergeCell ref="A191:G191"/>
    <mergeCell ref="A192:G192"/>
    <mergeCell ref="A193:A194"/>
    <mergeCell ref="B193:B194"/>
    <mergeCell ref="C193:C194"/>
    <mergeCell ref="D193:F193"/>
    <mergeCell ref="G193:G194"/>
    <mergeCell ref="H193:L193"/>
    <mergeCell ref="M193:P193"/>
    <mergeCell ref="A196:G196"/>
    <mergeCell ref="A202:G202"/>
    <mergeCell ref="A211:G211"/>
    <mergeCell ref="A220:G220"/>
    <mergeCell ref="A226:G226"/>
    <mergeCell ref="A227:G227"/>
    <mergeCell ref="A228:G228"/>
    <mergeCell ref="A229:G229"/>
    <mergeCell ref="A230:G230"/>
    <mergeCell ref="A231:A232"/>
    <mergeCell ref="B231:B232"/>
    <mergeCell ref="C231:C232"/>
    <mergeCell ref="D231:F231"/>
    <mergeCell ref="G231:G232"/>
    <mergeCell ref="H231:L231"/>
    <mergeCell ref="M231:P231"/>
    <mergeCell ref="A234:G234"/>
    <mergeCell ref="A240:G240"/>
    <mergeCell ref="A248:G248"/>
    <mergeCell ref="A257:G257"/>
    <mergeCell ref="B263:H263"/>
    <mergeCell ref="A264:G264"/>
    <mergeCell ref="A265:G265"/>
    <mergeCell ref="A266:G266"/>
    <mergeCell ref="A267:G267"/>
    <mergeCell ref="A268:A269"/>
    <mergeCell ref="B268:B269"/>
    <mergeCell ref="C268:C269"/>
    <mergeCell ref="D268:F268"/>
    <mergeCell ref="G268:G269"/>
    <mergeCell ref="H268:L268"/>
    <mergeCell ref="M268:P268"/>
    <mergeCell ref="A271:G271"/>
    <mergeCell ref="A278:G278"/>
    <mergeCell ref="A287:G287"/>
    <mergeCell ref="A296:G296"/>
    <mergeCell ref="A302:G302"/>
    <mergeCell ref="A303:G303"/>
    <mergeCell ref="A304:G304"/>
    <mergeCell ref="A305:G305"/>
    <mergeCell ref="A306:G306"/>
    <mergeCell ref="A307:A308"/>
    <mergeCell ref="B307:B308"/>
    <mergeCell ref="C307:C308"/>
    <mergeCell ref="D307:F307"/>
    <mergeCell ref="G307:G308"/>
    <mergeCell ref="H307:L307"/>
    <mergeCell ref="M307:P307"/>
    <mergeCell ref="A310:G310"/>
    <mergeCell ref="A316:G316"/>
    <mergeCell ref="A325:G325"/>
    <mergeCell ref="A334:G334"/>
    <mergeCell ref="A340:G340"/>
    <mergeCell ref="A341:G341"/>
    <mergeCell ref="A342:G342"/>
    <mergeCell ref="A343:G343"/>
    <mergeCell ref="A344:G344"/>
    <mergeCell ref="A345:A346"/>
    <mergeCell ref="B345:B346"/>
    <mergeCell ref="C345:C346"/>
    <mergeCell ref="D345:F345"/>
    <mergeCell ref="G345:G346"/>
    <mergeCell ref="H345:L345"/>
    <mergeCell ref="M345:P345"/>
    <mergeCell ref="A353:G353"/>
    <mergeCell ref="A362:G362"/>
    <mergeCell ref="A370:G370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20" zoomScaleNormal="120" zoomScalePageLayoutView="100">
      <selection activeCell="B15" activeCellId="0" pane="topLeft" sqref="B15"/>
    </sheetView>
  </sheetViews>
  <sheetFormatPr defaultRowHeight="12.85"/>
  <cols>
    <col collapsed="false" hidden="false" max="1025" min="1" style="0" width="11.5204081632653"/>
  </cols>
  <sheetData>
    <row collapsed="false" customFormat="false" customHeight="false" hidden="false" ht="14.05" outlineLevel="0" r="1">
      <c r="A1" s="49" t="s">
        <v>182</v>
      </c>
      <c r="B1" s="0" t="s">
        <v>183</v>
      </c>
      <c r="C1" s="0" t="s">
        <v>184</v>
      </c>
      <c r="D1" s="0" t="s">
        <v>185</v>
      </c>
      <c r="E1" s="0" t="s">
        <v>186</v>
      </c>
    </row>
    <row collapsed="false" customFormat="false" customHeight="false" hidden="false" ht="12.85" outlineLevel="0" r="2">
      <c r="A2" s="0" t="n">
        <v>1</v>
      </c>
      <c r="B2" s="0" t="n">
        <v>17.42</v>
      </c>
      <c r="C2" s="0" t="n">
        <v>29.84</v>
      </c>
      <c r="D2" s="0" t="n">
        <v>71.63</v>
      </c>
      <c r="E2" s="0" t="n">
        <v>628.35</v>
      </c>
    </row>
    <row collapsed="false" customFormat="false" customHeight="false" hidden="false" ht="12.85" outlineLevel="0" r="3">
      <c r="A3" s="0" t="n">
        <v>2</v>
      </c>
      <c r="B3" s="0" t="n">
        <v>15.4</v>
      </c>
      <c r="C3" s="0" t="n">
        <v>16.58</v>
      </c>
      <c r="D3" s="0" t="n">
        <v>69.19</v>
      </c>
      <c r="E3" s="0" t="n">
        <v>489.49</v>
      </c>
    </row>
    <row collapsed="false" customFormat="false" customHeight="false" hidden="false" ht="12.85" outlineLevel="0" r="4">
      <c r="A4" s="0" t="n">
        <v>3</v>
      </c>
      <c r="B4" s="0" t="n">
        <v>17.16</v>
      </c>
      <c r="C4" s="0" t="n">
        <v>16.85</v>
      </c>
      <c r="D4" s="0" t="n">
        <v>82.35</v>
      </c>
      <c r="E4" s="0" t="n">
        <v>557.4</v>
      </c>
    </row>
    <row collapsed="false" customFormat="false" customHeight="false" hidden="false" ht="12.85" outlineLevel="0" r="5">
      <c r="A5" s="0" t="n">
        <v>4</v>
      </c>
      <c r="B5" s="0" t="n">
        <v>18.2</v>
      </c>
      <c r="C5" s="0" t="n">
        <v>15.8</v>
      </c>
      <c r="D5" s="0" t="n">
        <v>85.54</v>
      </c>
      <c r="E5" s="0" t="n">
        <v>561.31</v>
      </c>
    </row>
    <row collapsed="false" customFormat="false" customHeight="false" hidden="false" ht="12.85" outlineLevel="0" r="6">
      <c r="A6" s="0" t="n">
        <v>5</v>
      </c>
      <c r="B6" s="0" t="n">
        <v>19.83</v>
      </c>
      <c r="C6" s="0" t="n">
        <v>13.17</v>
      </c>
      <c r="D6" s="0" t="n">
        <v>63.86</v>
      </c>
      <c r="E6" s="0" t="n">
        <v>452.89</v>
      </c>
    </row>
    <row collapsed="false" customFormat="false" customHeight="false" hidden="false" ht="12.85" outlineLevel="0" r="7">
      <c r="A7" s="0" t="n">
        <v>6</v>
      </c>
      <c r="B7" s="0" t="n">
        <v>16.56</v>
      </c>
      <c r="C7" s="0" t="n">
        <v>18.6</v>
      </c>
      <c r="D7" s="0" t="n">
        <v>85.44</v>
      </c>
      <c r="E7" s="0" t="n">
        <v>576.45</v>
      </c>
    </row>
    <row collapsed="false" customFormat="false" customHeight="false" hidden="false" ht="12.85" outlineLevel="0" r="8">
      <c r="A8" s="0" t="n">
        <v>7</v>
      </c>
      <c r="B8" s="0" t="n">
        <v>17.66</v>
      </c>
      <c r="C8" s="0" t="n">
        <v>28.59</v>
      </c>
      <c r="D8" s="0" t="n">
        <v>69.81</v>
      </c>
      <c r="E8" s="0" t="n">
        <v>610.57</v>
      </c>
    </row>
    <row collapsed="false" customFormat="false" customHeight="false" hidden="false" ht="12.85" outlineLevel="0" r="9">
      <c r="A9" s="0" t="n">
        <v>8</v>
      </c>
      <c r="B9" s="0" t="n">
        <v>15.4</v>
      </c>
      <c r="C9" s="0" t="n">
        <v>18.89</v>
      </c>
      <c r="D9" s="0" t="n">
        <v>91.61</v>
      </c>
      <c r="E9" s="0" t="n">
        <v>619.7</v>
      </c>
    </row>
    <row collapsed="false" customFormat="false" customHeight="false" hidden="false" ht="12.85" outlineLevel="0" r="10">
      <c r="A10" s="0" t="n">
        <v>9</v>
      </c>
      <c r="B10" s="0" t="n">
        <v>15.95</v>
      </c>
      <c r="C10" s="0" t="n">
        <v>16.26</v>
      </c>
      <c r="D10" s="0" t="n">
        <v>68.3</v>
      </c>
      <c r="E10" s="0" t="n">
        <v>478.57</v>
      </c>
    </row>
    <row collapsed="false" customFormat="false" customHeight="false" hidden="false" ht="12.85" outlineLevel="0" r="11">
      <c r="A11" s="0" t="n">
        <v>10</v>
      </c>
      <c r="B11" s="0" t="n">
        <v>17.9</v>
      </c>
      <c r="C11" s="0" t="n">
        <v>20.97</v>
      </c>
      <c r="D11" s="0" t="n">
        <v>70.25</v>
      </c>
      <c r="E11" s="0" t="n">
        <v>525.3</v>
      </c>
    </row>
    <row collapsed="false" customFormat="false" customHeight="false" hidden="false" ht="12.85" outlineLevel="0" r="12">
      <c r="A12" s="0" t="n">
        <v>11</v>
      </c>
      <c r="B12" s="0" t="n">
        <v>17.8</v>
      </c>
      <c r="C12" s="0" t="n">
        <v>17.52</v>
      </c>
      <c r="D12" s="0" t="n">
        <v>83.25</v>
      </c>
      <c r="E12" s="0" t="n">
        <v>570.1</v>
      </c>
    </row>
    <row collapsed="false" customFormat="false" customHeight="false" hidden="false" ht="12.85" outlineLevel="0" r="13">
      <c r="A13" s="0" t="n">
        <v>12</v>
      </c>
      <c r="B13" s="0" t="n">
        <v>16.58</v>
      </c>
      <c r="C13" s="0" t="n">
        <v>18.57</v>
      </c>
      <c r="D13" s="0" t="n">
        <v>98.88</v>
      </c>
      <c r="E13" s="0" t="n">
        <v>652.65</v>
      </c>
    </row>
    <row collapsed="false" customFormat="false" customHeight="false" hidden="false" ht="14.05" outlineLevel="0" r="14">
      <c r="A14" s="0" t="s">
        <v>187</v>
      </c>
      <c r="B14" s="0" t="n">
        <f aca="false">B2+B3+B4+B5+B6+B7+B8+B9+B10+B11+B12+B13</f>
        <v>205.86</v>
      </c>
      <c r="C14" s="0" t="n">
        <f aca="false">C2+C3+C4+C5+C6+C7+C8+C9+C10+C11+C12+C13</f>
        <v>231.64</v>
      </c>
      <c r="D14" s="0" t="n">
        <f aca="false">D2+D3+D4+D5+D6+D7+D8+D9+D10+D11+D12+D13</f>
        <v>940.11</v>
      </c>
      <c r="E14" s="0" t="n">
        <f aca="false">E2+E3+E4+E5+E6+E7+E8+E9+E10+E11+E12+E13</f>
        <v>6722.78</v>
      </c>
    </row>
    <row collapsed="false" customFormat="false" customHeight="false" hidden="false" ht="14.05" outlineLevel="0" r="15">
      <c r="B15" s="0" t="n">
        <f aca="false">B14/12</f>
        <v>17.155</v>
      </c>
      <c r="C15" s="0" t="n">
        <f aca="false">C14/12</f>
        <v>19.3033333333333</v>
      </c>
      <c r="D15" s="0" t="n">
        <f aca="false">D14/12</f>
        <v>78.3425</v>
      </c>
      <c r="E15" s="0" t="n">
        <f aca="false">E14/12</f>
        <v>560.231666666667</v>
      </c>
    </row>
    <row collapsed="false" customFormat="false" customHeight="false" hidden="false" ht="14.05" outlineLevel="0" r="17">
      <c r="A17" s="49" t="s">
        <v>188</v>
      </c>
      <c r="B17" s="0" t="n">
        <v>27.28</v>
      </c>
      <c r="C17" s="0" t="n">
        <v>30.35</v>
      </c>
      <c r="D17" s="0" t="n">
        <v>99.8</v>
      </c>
      <c r="E17" s="0" t="n">
        <v>776.43</v>
      </c>
    </row>
    <row collapsed="false" customFormat="false" customHeight="false" hidden="false" ht="12.85" outlineLevel="0" r="18">
      <c r="B18" s="0" t="n">
        <v>25.1</v>
      </c>
      <c r="C18" s="0" t="n">
        <v>30.11</v>
      </c>
      <c r="D18" s="0" t="n">
        <v>114.59</v>
      </c>
      <c r="E18" s="0" t="n">
        <v>837.63</v>
      </c>
    </row>
    <row collapsed="false" customFormat="false" customHeight="false" hidden="false" ht="12.85" outlineLevel="0" r="19">
      <c r="B19" s="0" t="n">
        <v>29.25</v>
      </c>
      <c r="C19" s="0" t="n">
        <v>26.58</v>
      </c>
      <c r="D19" s="0" t="n">
        <v>105.18</v>
      </c>
      <c r="E19" s="0" t="n">
        <v>777.35</v>
      </c>
    </row>
    <row collapsed="false" customFormat="false" customHeight="false" hidden="false" ht="12.85" outlineLevel="0" r="20">
      <c r="B20" s="0" t="n">
        <v>29.29</v>
      </c>
      <c r="C20" s="0" t="n">
        <v>23.98</v>
      </c>
      <c r="D20" s="0" t="n">
        <v>109.32</v>
      </c>
      <c r="E20" s="0" t="n">
        <v>736.53</v>
      </c>
    </row>
    <row collapsed="false" customFormat="false" customHeight="false" hidden="false" ht="12.85" outlineLevel="0" r="21">
      <c r="B21" s="0" t="n">
        <v>36.01</v>
      </c>
      <c r="C21" s="0" t="n">
        <v>21.16</v>
      </c>
      <c r="D21" s="0" t="n">
        <v>108.32</v>
      </c>
      <c r="E21" s="0" t="n">
        <v>765.12</v>
      </c>
    </row>
    <row collapsed="false" customFormat="false" customHeight="false" hidden="false" ht="12.85" outlineLevel="0" r="22">
      <c r="B22" s="0" t="n">
        <v>28.13</v>
      </c>
      <c r="C22" s="0" t="n">
        <v>23.96</v>
      </c>
      <c r="D22" s="0" t="n">
        <v>105.51</v>
      </c>
      <c r="E22" s="0" t="n">
        <v>765.79</v>
      </c>
    </row>
    <row collapsed="false" customFormat="false" customHeight="false" hidden="false" ht="12.85" outlineLevel="0" r="23">
      <c r="B23" s="0" t="n">
        <v>28.4</v>
      </c>
      <c r="C23" s="0" t="n">
        <v>24.28</v>
      </c>
      <c r="D23" s="0" t="n">
        <v>106.63</v>
      </c>
      <c r="E23" s="0" t="n">
        <v>720.33</v>
      </c>
    </row>
    <row collapsed="false" customFormat="false" customHeight="false" hidden="false" ht="12.85" outlineLevel="0" r="24">
      <c r="B24" s="0" t="n">
        <v>23.39</v>
      </c>
      <c r="C24" s="0" t="n">
        <v>25.61</v>
      </c>
      <c r="D24" s="0" t="n">
        <v>113.66</v>
      </c>
      <c r="E24" s="0" t="n">
        <v>785.6</v>
      </c>
    </row>
    <row collapsed="false" customFormat="false" customHeight="false" hidden="false" ht="12.85" outlineLevel="0" r="25">
      <c r="B25" s="0" t="n">
        <v>27</v>
      </c>
      <c r="C25" s="0" t="n">
        <v>25.88</v>
      </c>
      <c r="D25" s="0" t="n">
        <v>101.65</v>
      </c>
      <c r="E25" s="0" t="n">
        <v>757.6</v>
      </c>
    </row>
    <row collapsed="false" customFormat="false" customHeight="false" hidden="false" ht="12.85" outlineLevel="0" r="26">
      <c r="B26" s="0" t="n">
        <v>26.35</v>
      </c>
      <c r="C26" s="0" t="n">
        <v>23.79</v>
      </c>
      <c r="D26" s="0" t="n">
        <v>103.71</v>
      </c>
      <c r="E26" s="0" t="n">
        <v>736.43</v>
      </c>
    </row>
    <row collapsed="false" customFormat="false" customHeight="false" hidden="false" ht="12.85" outlineLevel="0" r="27">
      <c r="B27" s="0" t="n">
        <v>30.81</v>
      </c>
      <c r="C27" s="0" t="n">
        <v>24.57</v>
      </c>
      <c r="D27" s="0" t="n">
        <v>122.42</v>
      </c>
      <c r="E27" s="0" t="n">
        <v>851.49</v>
      </c>
    </row>
    <row collapsed="false" customFormat="false" customHeight="false" hidden="false" ht="12.85" outlineLevel="0" r="28">
      <c r="B28" s="0" t="n">
        <v>31.13</v>
      </c>
      <c r="C28" s="0" t="n">
        <v>29.07</v>
      </c>
      <c r="D28" s="0" t="n">
        <v>112.12</v>
      </c>
      <c r="E28" s="0" t="n">
        <v>835.66</v>
      </c>
    </row>
    <row collapsed="false" customFormat="false" customHeight="false" hidden="false" ht="14.05" outlineLevel="0" r="29">
      <c r="A29" s="0" t="s">
        <v>187</v>
      </c>
      <c r="B29" s="0" t="n">
        <f aca="false">B17+B18+B19+B20+B21+B22+B23+B24+B25+B26+B27+B28</f>
        <v>342.14</v>
      </c>
      <c r="C29" s="0" t="n">
        <f aca="false">C17+C18+C19+C20+C21+C22+C23+C24+C25+C26+C27+C28</f>
        <v>309.34</v>
      </c>
      <c r="D29" s="0" t="n">
        <f aca="false">D17+D18+D19+D20+D21+D22+D23+D24+D25+D26+D27+D28</f>
        <v>1302.91</v>
      </c>
      <c r="E29" s="0" t="n">
        <f aca="false">E17+E18+E19+E20+E21+E22+E23+E24+E25+E26+E27+E28</f>
        <v>9345.96</v>
      </c>
    </row>
    <row collapsed="false" customFormat="false" customHeight="false" hidden="false" ht="14.05" outlineLevel="0" r="30">
      <c r="B30" s="0" t="n">
        <f aca="false">B29/12</f>
        <v>28.5116666666667</v>
      </c>
      <c r="C30" s="0" t="n">
        <f aca="false">C29/12</f>
        <v>25.7783333333333</v>
      </c>
      <c r="D30" s="0" t="n">
        <f aca="false">D29/12</f>
        <v>108.575833333333</v>
      </c>
      <c r="E30" s="0" t="n">
        <f aca="false">E29/12</f>
        <v>778.83</v>
      </c>
    </row>
    <row collapsed="false" customFormat="false" customHeight="false" hidden="false" ht="14.05" outlineLevel="0" r="31">
      <c r="A31" s="49"/>
    </row>
    <row collapsed="false" customFormat="false" customHeight="false" hidden="false" ht="14.05" outlineLevel="0" r="32">
      <c r="A32" s="49" t="s">
        <v>189</v>
      </c>
    </row>
    <row collapsed="false" customFormat="false" customHeight="false" hidden="false" ht="12.85" outlineLevel="0" r="33">
      <c r="B33" s="0" t="n">
        <v>24.66</v>
      </c>
      <c r="C33" s="0" t="n">
        <v>43.31</v>
      </c>
      <c r="D33" s="0" t="n">
        <v>107.53</v>
      </c>
      <c r="E33" s="0" t="n">
        <v>918.39</v>
      </c>
    </row>
    <row collapsed="false" customFormat="false" customHeight="false" hidden="false" ht="12.85" outlineLevel="0" r="34">
      <c r="B34" s="0" t="n">
        <v>23.6</v>
      </c>
      <c r="C34" s="0" t="n">
        <v>29.57</v>
      </c>
      <c r="D34" s="0" t="n">
        <v>104.42</v>
      </c>
      <c r="E34" s="0" t="n">
        <v>785.3</v>
      </c>
    </row>
    <row collapsed="false" customFormat="false" customHeight="false" hidden="false" ht="12.85" outlineLevel="0" r="35">
      <c r="B35" s="0" t="n">
        <v>24.02</v>
      </c>
      <c r="C35" s="0" t="n">
        <v>25.98</v>
      </c>
      <c r="D35" s="0" t="n">
        <v>114.2</v>
      </c>
      <c r="E35" s="0" t="n">
        <v>792.69</v>
      </c>
    </row>
    <row collapsed="false" customFormat="false" customHeight="false" hidden="false" ht="12.85" outlineLevel="0" r="36">
      <c r="B36" s="0" t="n">
        <v>28</v>
      </c>
      <c r="C36" s="0" t="n">
        <v>24.2</v>
      </c>
      <c r="D36" s="0" t="n">
        <v>102.12</v>
      </c>
      <c r="E36" s="0" t="n">
        <v>749.22</v>
      </c>
    </row>
    <row collapsed="false" customFormat="false" customHeight="false" hidden="false" ht="12.85" outlineLevel="0" r="37">
      <c r="B37" s="0" t="n">
        <v>23.92</v>
      </c>
      <c r="C37" s="0" t="n">
        <v>17.89</v>
      </c>
      <c r="D37" s="0" t="n">
        <v>95.58</v>
      </c>
      <c r="E37" s="0" t="n">
        <v>643.84</v>
      </c>
    </row>
    <row collapsed="false" customFormat="false" customHeight="false" hidden="false" ht="12.85" outlineLevel="0" r="38">
      <c r="B38" s="0" t="n">
        <v>28.13</v>
      </c>
      <c r="C38" s="0" t="n">
        <v>23.96</v>
      </c>
      <c r="D38" s="0" t="n">
        <v>105.51</v>
      </c>
      <c r="E38" s="0" t="n">
        <v>765.79</v>
      </c>
    </row>
    <row collapsed="false" customFormat="false" customHeight="false" hidden="false" ht="12.85" outlineLevel="0" r="39">
      <c r="B39" s="0" t="n">
        <v>24.777</v>
      </c>
      <c r="C39" s="0" t="n">
        <v>42.355</v>
      </c>
      <c r="D39" s="0" t="n">
        <v>106.18</v>
      </c>
      <c r="E39" s="0" t="n">
        <v>914.75</v>
      </c>
    </row>
    <row collapsed="false" customFormat="false" customHeight="false" hidden="false" ht="12.85" outlineLevel="0" r="40">
      <c r="B40" s="0" t="n">
        <v>24.97</v>
      </c>
      <c r="C40" s="0" t="n">
        <v>34.63</v>
      </c>
      <c r="D40" s="0" t="n">
        <v>121.88</v>
      </c>
      <c r="E40" s="0" t="n">
        <v>921.28</v>
      </c>
    </row>
    <row collapsed="false" customFormat="false" customHeight="false" hidden="false" ht="12.85" outlineLevel="0" r="41">
      <c r="B41" s="0" t="n">
        <v>25.6</v>
      </c>
      <c r="C41" s="0" t="n">
        <v>25.26</v>
      </c>
      <c r="D41" s="0" t="n">
        <v>101.44</v>
      </c>
      <c r="E41" s="0" t="n">
        <v>733.35</v>
      </c>
    </row>
    <row collapsed="false" customFormat="false" customHeight="false" hidden="false" ht="12.85" outlineLevel="0" r="42">
      <c r="B42" s="0" t="n">
        <v>27.12</v>
      </c>
      <c r="C42" s="0" t="n">
        <v>24.92</v>
      </c>
      <c r="D42" s="0" t="n">
        <v>103.61</v>
      </c>
      <c r="E42" s="0" t="n">
        <v>754.32</v>
      </c>
    </row>
    <row collapsed="false" customFormat="false" customHeight="false" hidden="false" ht="12.85" outlineLevel="0" r="43">
      <c r="B43" s="0" t="n">
        <v>24.93</v>
      </c>
      <c r="C43" s="0" t="n">
        <v>25.07</v>
      </c>
      <c r="D43" s="0" t="n">
        <v>119.74</v>
      </c>
      <c r="E43" s="0" t="n">
        <v>812.09</v>
      </c>
    </row>
    <row collapsed="false" customFormat="false" customHeight="false" hidden="false" ht="12.85" outlineLevel="0" r="44">
      <c r="B44" s="0" t="n">
        <v>31.13</v>
      </c>
      <c r="C44" s="0" t="n">
        <v>29.07</v>
      </c>
      <c r="D44" s="0" t="n">
        <v>112.12</v>
      </c>
      <c r="E44" s="0" t="n">
        <v>835.66</v>
      </c>
    </row>
    <row collapsed="false" customFormat="false" customHeight="false" hidden="false" ht="14.05" outlineLevel="0" r="45">
      <c r="B45" s="0" t="n">
        <f aca="false">B33+B34+B35+B36+B37+B38+B39+B40+B41+B42+B43+B44</f>
        <v>310.857</v>
      </c>
      <c r="C45" s="0" t="n">
        <f aca="false">C33+C34+C35+C36+C37+C38+C39+C40+C41+C42+C43+C44</f>
        <v>346.215</v>
      </c>
      <c r="D45" s="0" t="n">
        <f aca="false">D33+D34+D35+D36+D37+D38+D39+D40+D41+D42+D43+D44</f>
        <v>1294.33</v>
      </c>
      <c r="E45" s="0" t="n">
        <f aca="false">E33+E34+E35+E36+E37+E38+E39+E40+E41+E42+E43+E44</f>
        <v>9626.68</v>
      </c>
    </row>
    <row collapsed="false" customFormat="false" customHeight="false" hidden="false" ht="14.05" outlineLevel="0" r="46">
      <c r="B46" s="0" t="n">
        <f aca="false">B45/12</f>
        <v>25.90475</v>
      </c>
      <c r="C46" s="0" t="n">
        <f aca="false">C45/12</f>
        <v>28.85125</v>
      </c>
      <c r="D46" s="0" t="n">
        <f aca="false">D45/12</f>
        <v>107.860833333333</v>
      </c>
      <c r="E46" s="0" t="n">
        <f aca="false">E45/12</f>
        <v>802.223333333333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357</TotalTime>
  <Application>LibreOffice/4.1.5.3$Windows_x86 LibreOffice_project/1c1366bba2ba2b554cd2ca4d87c06da81c05d24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:creator>Антимонова Наталья Александровна</dc:creator>
  <cp:lastPrinted>2025-02-17T12:30:09Z</cp:lastPrinted>
  <dcterms:modified xsi:type="dcterms:W3CDTF">2021-10-21T14:48:49Z</dcterms:modified>
  <cp:revision>228</cp:revision>
</cp:coreProperties>
</file>