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463" windowHeight="8192" windowWidth="16384" xWindow="0" yWindow="0"/>
  </bookViews>
  <sheets>
    <sheet name="01.09.2024" sheetId="1" state="visible" r:id="rId2"/>
    <sheet name="Лист2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<sst xmlns="http://schemas.openxmlformats.org/spreadsheetml/2006/main" count="791" uniqueCount="206">
  <si>
    <t>ОБЩЕСТВО С ОГРАНИЧЕННОЙ ОТВЕТСТВЕННОСТЬЮ</t>
  </si>
  <si>
    <t>"КОМБИНАТ ШКОЛЬНОГО ПИТАНИЯ "ПОДРОСТОК"</t>
  </si>
  <si>
    <t>Примерное меню и пищевая ценность приготовляемых блюд</t>
  </si>
  <si>
    <t>День :Понедельник   1                                      сезон: Весна</t>
  </si>
  <si>
    <t>Неделя : 1                                                возраст :12 и старше</t>
  </si>
  <si>
    <t>№ рец.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</si>
  <si>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</si>
  <si>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</si>
  <si>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</si>
  <si>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</si>
  <si>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Витамины</t>
  </si>
  <si>
    <t>Минералы</t>
  </si>
  <si>
    <t>Белки</t>
  </si>
  <si>
    <t>Жиры</t>
  </si>
  <si>
    <t>Углев.</t>
  </si>
  <si>
    <t>В1</t>
  </si>
  <si>
    <t>В2</t>
  </si>
  <si>
    <t>С</t>
  </si>
  <si>
    <t>А</t>
  </si>
  <si>
    <t>Е</t>
  </si>
  <si>
    <t>Р</t>
  </si>
  <si>
    <t>Кальций</t>
  </si>
  <si>
    <t>Магний</t>
  </si>
  <si>
    <t>Железо</t>
  </si>
  <si>
    <t>Калий</t>
  </si>
  <si>
    <t>Йод</t>
  </si>
  <si>
    <t>Селен</t>
  </si>
  <si>
    <t>Фтор</t>
  </si>
  <si>
    <t>ЗАВТРАК</t>
  </si>
  <si>
    <r>
      <t xml:space="preserve">366</t>
    </r>
    <r>
      <rPr>
        <b val="true"/>
        <sz val="11"/>
        <color rgb="FF000000"/>
        <rFont val="Calibri"/>
        <family val="2"/>
        <charset val="204"/>
      </rPr>
      <t xml:space="preserve">**</t>
    </r>
  </si>
  <si>
    <t>Сыр (порциями)</t>
  </si>
  <si>
    <t>ТТК№1.03м</t>
  </si>
  <si>
    <t>Гуляш</t>
  </si>
  <si>
    <t>516*</t>
  </si>
  <si>
    <t>Макаронные изделия отварные</t>
  </si>
  <si>
    <t>294**</t>
  </si>
  <si>
    <t>Чай с лимоном</t>
  </si>
  <si>
    <t>108****</t>
  </si>
  <si>
    <t>Хлеб пшеничный</t>
  </si>
  <si>
    <t>Итого за завтрак:</t>
  </si>
  <si>
    <t>ОБЕД</t>
  </si>
  <si>
    <t>69****</t>
  </si>
  <si>
    <t>Салат овощной  с зеленым горошком</t>
  </si>
  <si>
    <t>128****</t>
  </si>
  <si>
    <t>Борщ  с капустой и картофелем</t>
  </si>
  <si>
    <t>ТТК 1.02</t>
  </si>
  <si>
    <t>Жаркое с курицей</t>
  </si>
  <si>
    <t>Ттк№1.119</t>
  </si>
  <si>
    <t>Кисель из концентрата плодового или ягодного</t>
  </si>
  <si>
    <t>110****</t>
  </si>
  <si>
    <t>Хлеб столовый (ржано-пшеничный)</t>
  </si>
  <si>
    <t>Итого за обед:</t>
  </si>
  <si>
    <t>ПОЛДНИК</t>
  </si>
  <si>
    <t>112****</t>
  </si>
  <si>
    <t>Плоды свежие (яблоки)</t>
  </si>
  <si>
    <t>512****</t>
  </si>
  <si>
    <t>Компот из плодов или ягод сушеных(курага)</t>
  </si>
  <si>
    <t>Ттк№1.1</t>
  </si>
  <si>
    <t>Булочка  «Дорожная»</t>
  </si>
  <si>
    <t>Итого за полдник:</t>
  </si>
  <si>
    <t>Итого за день:</t>
  </si>
  <si>
    <t>День : Вторник 2                                                            сезон: Весна</t>
  </si>
  <si>
    <t>Неделя : 1                                                  возраст :12 и старше</t>
  </si>
  <si>
    <t>Ттк №4.1</t>
  </si>
  <si>
    <t>Салат из белокачанной капусты с морковью</t>
  </si>
  <si>
    <t>ТТК№1.60</t>
  </si>
  <si>
    <t>Плов</t>
  </si>
  <si>
    <t>493****</t>
  </si>
  <si>
    <t>Чай с сахаром ,вареньем, медом (с  сахаром)</t>
  </si>
  <si>
    <t>11м 11д</t>
  </si>
  <si>
    <t>Салат «Степной»</t>
  </si>
  <si>
    <t>Ттк№1.4</t>
  </si>
  <si>
    <t>Суп-лапша по-Оренбургски</t>
  </si>
  <si>
    <t>ТТК№10</t>
  </si>
  <si>
    <t>Шницель сытный</t>
  </si>
  <si>
    <t>510*</t>
  </si>
  <si>
    <t>Каша вязкая пшеничная</t>
  </si>
  <si>
    <t>283**</t>
  </si>
  <si>
    <t>Компот из смеси сухофруктов</t>
  </si>
  <si>
    <t>515****</t>
  </si>
  <si>
    <t>Молоко кипяченое</t>
  </si>
  <si>
    <t>541****</t>
  </si>
  <si>
    <t>Ватрушки с творожным фаршем</t>
  </si>
  <si>
    <t>ОБЩЕСТВО С ОГРАНИЧЕНОЙ ОТВЕТСТВЕННОСТЬЮ</t>
  </si>
  <si>
    <t>День : Среда 3                                                                 сезон: Весна</t>
  </si>
  <si>
    <t>Неделя : 1                                                           возраст :12 и старше</t>
  </si>
  <si>
    <t>Ттк№1.59</t>
  </si>
  <si>
    <t>Митбол с овощами</t>
  </si>
  <si>
    <t>429****</t>
  </si>
  <si>
    <t>Картофельное пюре</t>
  </si>
  <si>
    <t>ТТК58</t>
  </si>
  <si>
    <t>Фруктовый чай с яблоком</t>
  </si>
  <si>
    <t>76****</t>
  </si>
  <si>
    <t>Винегрет овощной</t>
  </si>
  <si>
    <t>63**</t>
  </si>
  <si>
    <t>Щи из свежей капусты с картофелем</t>
  </si>
  <si>
    <t>451*</t>
  </si>
  <si>
    <t>Котлеты, биточки, шницели</t>
  </si>
  <si>
    <t>Каша рассыпчатая( гречневая)</t>
  </si>
  <si>
    <r>
      <t xml:space="preserve">280</t>
    </r>
    <r>
      <rPr>
        <b val="true"/>
        <sz val="11"/>
        <color rgb="FF000000"/>
        <rFont val="Calibri"/>
        <family val="2"/>
        <charset val="204"/>
      </rPr>
      <t xml:space="preserve">**</t>
    </r>
  </si>
  <si>
    <t>Компот из плодов или ягод сушеных(изюм)</t>
  </si>
  <si>
    <t>ТТК№33</t>
  </si>
  <si>
    <t>Лимонный напиток</t>
  </si>
  <si>
    <t>539/593****</t>
  </si>
  <si>
    <t>Пирожки печеные из сдобного теста с фаршем</t>
  </si>
  <si>
    <t>День : Четверг    4                                                              сезон: Весна</t>
  </si>
  <si>
    <t>Неделя : 1                                                      возраст :12 и  старше</t>
  </si>
  <si>
    <t>Ттк №1.04</t>
  </si>
  <si>
    <t>Фрикадельки в соусе</t>
  </si>
  <si>
    <t>60****</t>
  </si>
  <si>
    <t>салат из свеклы с яблоками</t>
  </si>
  <si>
    <t>139*</t>
  </si>
  <si>
    <t>Суп картофельный с бобовыми</t>
  </si>
  <si>
    <t>Ттк №11</t>
  </si>
  <si>
    <t>Биточки клас-сные</t>
  </si>
  <si>
    <t>541*</t>
  </si>
  <si>
    <t>Рагу овощное (3 вариант)</t>
  </si>
  <si>
    <t>631*</t>
  </si>
  <si>
    <t>Компот из  свежих плодов</t>
  </si>
  <si>
    <t>День :Пятница 5                                                              сезон: Весна</t>
  </si>
  <si>
    <t>7****</t>
  </si>
  <si>
    <t>Салат из моркови</t>
  </si>
  <si>
    <t>Блинчики « С пылу с жару»</t>
  </si>
  <si>
    <t>449****</t>
  </si>
  <si>
    <t>Соус молочный сладкий</t>
  </si>
  <si>
    <t>72****</t>
  </si>
  <si>
    <t>Салат картофельный</t>
  </si>
  <si>
    <t>Ттк №7</t>
  </si>
  <si>
    <t>Шницель детский</t>
  </si>
  <si>
    <t>418****</t>
  </si>
  <si>
    <t>Пюре из гороха с маслом</t>
  </si>
  <si>
    <t>272**</t>
  </si>
  <si>
    <t>Ряженка</t>
  </si>
  <si>
    <t>590****</t>
  </si>
  <si>
    <t>Печенье</t>
  </si>
  <si>
    <t>День :суббота    6                                                               сезон: Весна</t>
  </si>
  <si>
    <t>Неделя : 1                                                         возраст :12 и старше</t>
  </si>
  <si>
    <t>90****</t>
  </si>
  <si>
    <t>Бутерброд  с сыром (1й вариант)</t>
  </si>
  <si>
    <t>268****</t>
  </si>
  <si>
    <t>Каша рисовая молочная жидкая</t>
  </si>
  <si>
    <t>ттк№1.09</t>
  </si>
  <si>
    <t>Лимонный чай</t>
  </si>
  <si>
    <t>55 Диет</t>
  </si>
  <si>
    <t>Винегрет овощной (2 вариант)</t>
  </si>
  <si>
    <t>90М16г</t>
  </si>
  <si>
    <t>Суп картофельный с рыбными фрикадельками</t>
  </si>
  <si>
    <t>363****</t>
  </si>
  <si>
    <t>Мясо тушеное</t>
  </si>
  <si>
    <t>241**</t>
  </si>
  <si>
    <t>Картофельное  пюре</t>
  </si>
  <si>
    <t>Компот из свежих плодов</t>
  </si>
  <si>
    <t>Варенец</t>
  </si>
  <si>
    <t>Итого:</t>
  </si>
  <si>
    <t>2неделя</t>
  </si>
  <si>
    <t>День :Понедельник    7                              сезон: Весна</t>
  </si>
  <si>
    <t>Неделя : 2                                          возраст :12 и старше</t>
  </si>
  <si>
    <t>ТТК№68</t>
  </si>
  <si>
    <t>Каша вязкая( гречневая)</t>
  </si>
  <si>
    <t>ТТК№20</t>
  </si>
  <si>
    <t>Салат «Радуга»</t>
  </si>
  <si>
    <t>Ттк№1.17</t>
  </si>
  <si>
    <t>Суп «Кудрявый»</t>
  </si>
  <si>
    <t>175**</t>
  </si>
  <si>
    <t>Фрикадельки рыбные (с соусом)</t>
  </si>
  <si>
    <t>День : Вторник     8                                сезон: Весна</t>
  </si>
  <si>
    <t>Неделя : 2                                                          возраст : 12 и старше</t>
  </si>
  <si>
    <t>ТТК№75</t>
  </si>
  <si>
    <t>Фрикадельки куриные в соусе</t>
  </si>
  <si>
    <t>ТТК№24</t>
  </si>
  <si>
    <t>Фруктовый чай</t>
  </si>
  <si>
    <t>ТТК№60</t>
  </si>
  <si>
    <t>ТТК№2.96</t>
  </si>
  <si>
    <t>Чай с молоком</t>
  </si>
  <si>
    <t>День : Среда   9                                             сезон: Весна</t>
  </si>
  <si>
    <t>Неделя : 2                                                            возраст :12 и старше</t>
  </si>
  <si>
    <t>Ттк №1.06</t>
  </si>
  <si>
    <t>Бутерброды с джемом или повидлом (2вариант)</t>
  </si>
  <si>
    <t>Ттк№1.63</t>
  </si>
  <si>
    <t>Каша «Дружба»</t>
  </si>
  <si>
    <t>ТТК №1.01</t>
  </si>
  <si>
    <t>Каша вязкая перловая</t>
  </si>
  <si>
    <t>284**</t>
  </si>
  <si>
    <t>Компот из яблок с лимоном</t>
  </si>
  <si>
    <t>День : Четверг 10                                                        сезон: Весна</t>
  </si>
  <si>
    <t>Неделя : 2                                                       возраст :12 и старше</t>
  </si>
  <si>
    <t>Ттк№166</t>
  </si>
  <si>
    <t>Оладьи домашние</t>
  </si>
  <si>
    <t>Ттк №48</t>
  </si>
  <si>
    <t>Ежики с овощами</t>
  </si>
  <si>
    <t>Полдник</t>
  </si>
  <si>
    <t>День : Пятница 11                                      сезон: Весна</t>
  </si>
  <si>
    <t>Неделя : 2                                                         возраст : 12 и старше</t>
  </si>
  <si>
    <t>Дели №25.2011г.</t>
  </si>
  <si>
    <t>Салат «Зимний»</t>
  </si>
  <si>
    <t>День :суббота        12                                                 сезон: Весна</t>
  </si>
  <si>
    <t>Салат «Свежесть»</t>
  </si>
  <si>
    <t>364****</t>
  </si>
  <si>
    <t>Азу</t>
  </si>
  <si>
    <t>завтрак</t>
  </si>
  <si>
    <t>б</t>
  </si>
  <si>
    <t>ж</t>
  </si>
  <si>
    <t>у</t>
  </si>
  <si>
    <t>эн.ценность</t>
  </si>
  <si>
    <t>итого</t>
  </si>
  <si>
    <t>обед</t>
  </si>
</sst>
</file>

<file path=xl/styles.xml><?xml version="1.0" encoding="utf-8"?>
<styleSheet xmlns="http://schemas.openxmlformats.org/spreadsheetml/2006/main">
  <numFmts count="1">
    <numFmt formatCode="GENERAL" numFmtId="164"/>
  </numFmts>
  <fonts count="17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6"/>
      <color rgb="FF000000"/>
      <name val="Calibri"/>
      <family val="2"/>
      <charset val="204"/>
    </font>
    <font>
      <b val="true"/>
      <sz val="7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 val="true"/>
      <sz val="6"/>
      <color rgb="FF000000"/>
      <name val="Times New Roman"/>
      <family val="1"/>
      <charset val="204"/>
    </font>
    <font>
      <b val="true"/>
      <sz val="7"/>
      <color rgb="FF000000"/>
      <name val="Times New Roman"/>
      <family val="1"/>
      <charset val="1"/>
    </font>
    <font>
      <b val="true"/>
      <sz val="11"/>
      <color rgb="FF000000"/>
      <name val="Calibri"/>
      <family val="2"/>
      <charset val="204"/>
    </font>
    <font>
      <b val="true"/>
      <sz val="7"/>
      <color rgb="FF000000"/>
      <name val="Calibri"/>
      <family val="2"/>
      <charset val="204"/>
    </font>
    <font>
      <sz val="7"/>
      <color rgb="FF000000"/>
      <name val="Calibri"/>
      <family val="2"/>
      <charset val="204"/>
    </font>
    <font>
      <b val="true"/>
      <sz val="6"/>
      <color rgb="FF000000"/>
      <name val="Calibri"/>
      <family val="2"/>
      <charset val="204"/>
    </font>
    <font>
      <b val="true"/>
      <sz val="14"/>
      <color rgb="FF000000"/>
      <name val="Calibri"/>
      <family val="2"/>
      <charset val="204"/>
    </font>
    <font>
      <b val="true"/>
      <sz val="8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b val="true"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6600"/>
        <bgColor rgb="FFFF3300"/>
      </patternFill>
    </fill>
    <fill>
      <patternFill patternType="solid">
        <fgColor rgb="FFFFFFFF"/>
        <bgColor rgb="FFFFFFCC"/>
      </patternFill>
    </fill>
    <fill>
      <patternFill patternType="solid">
        <fgColor rgb="FFFF3300"/>
        <bgColor rgb="FFFF6600"/>
      </patternFill>
    </fill>
  </fills>
  <borders count="3">
    <border diagonalDown="false" diagonalUp="false">
      <left/>
      <right/>
      <top/>
      <bottom/>
      <diagonal/>
    </border>
    <border diagonalDown="false" diagonalUp="false">
      <left/>
      <right/>
      <top/>
      <bottom style="thin"/>
      <diagonal/>
    </border>
    <border diagonalDown="false" diagonalUp="false">
      <left style="thin"/>
      <right style="thin"/>
      <top style="thin"/>
      <bottom style="thin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7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2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2" fontId="4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5" numFmtId="164" xfId="0">
      <alignment horizontal="center" indent="0" shrinkToFit="false" textRotation="0" vertical="bottom" wrapText="false"/>
      <protection hidden="false" locked="true"/>
    </xf>
    <xf applyAlignment="false" applyBorder="false" applyFont="true" applyProtection="false" borderId="0" fillId="0" fontId="6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7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1" fillId="0" fontId="5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2" fillId="0" fontId="5" numFmtId="164" xfId="0">
      <alignment horizontal="center" indent="0" shrinkToFit="false" textRotation="0" vertical="top" wrapText="false"/>
      <protection hidden="false" locked="true"/>
    </xf>
    <xf applyAlignment="true" applyBorder="true" applyFont="true" applyProtection="false" borderId="2" fillId="0" fontId="5" numFmtId="164" xfId="0">
      <alignment horizontal="justify" indent="0" shrinkToFit="false" textRotation="0" vertical="top" wrapText="false"/>
      <protection hidden="false" locked="true"/>
    </xf>
    <xf applyAlignment="true" applyBorder="true" applyFont="true" applyProtection="false" borderId="2" fillId="0" fontId="5" numFmtId="164" xfId="0">
      <alignment horizontal="center" indent="0" shrinkToFit="false" textRotation="0" vertical="bottom" wrapText="false"/>
      <protection hidden="false" locked="true"/>
    </xf>
    <xf applyAlignment="false" applyBorder="false" applyFont="true" applyProtection="false" borderId="0" fillId="0" fontId="5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2" fillId="0" fontId="5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" fillId="0" fontId="8" numFmtId="164" xfId="0">
      <alignment horizontal="left" indent="0" shrinkToFit="false" textRotation="0" vertical="top" wrapText="false"/>
      <protection hidden="false" locked="true"/>
    </xf>
    <xf applyAlignment="true" applyBorder="true" applyFont="true" applyProtection="false" borderId="2" fillId="0" fontId="8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2" fillId="0" fontId="5" numFmtId="164" xfId="0">
      <alignment horizontal="right" indent="0" shrinkToFit="false" textRotation="0" vertical="bottom" wrapText="false"/>
      <protection hidden="false" locked="true"/>
    </xf>
    <xf applyAlignment="false" applyBorder="true" applyFont="true" applyProtection="false" borderId="2" fillId="0" fontId="1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" fillId="0" fontId="5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2" fillId="0" fontId="5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2" fillId="0" fontId="5" numFmtId="164" xfId="0">
      <alignment horizontal="left" indent="0" shrinkToFit="false" textRotation="0" vertical="top" wrapText="true"/>
      <protection hidden="false" locked="true"/>
    </xf>
    <xf applyAlignment="false" applyBorder="false" applyFont="true" applyProtection="false" borderId="0" fillId="0" fontId="11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" fillId="0" fontId="5" numFmtId="164" xfId="0">
      <alignment horizontal="left" indent="0" shrinkToFit="false" textRotation="0" vertical="top" wrapText="false"/>
      <protection hidden="false" locked="true"/>
    </xf>
    <xf applyAlignment="true" applyBorder="true" applyFont="true" applyProtection="false" borderId="2" fillId="0" fontId="5" numFmtId="164" xfId="0">
      <alignment horizontal="general" indent="0" shrinkToFit="false" textRotation="0" vertical="top" wrapText="true"/>
      <protection hidden="false" locked="true"/>
    </xf>
    <xf applyAlignment="true" applyBorder="true" applyFont="true" applyProtection="false" borderId="2" fillId="0" fontId="5" numFmtId="164" xfId="0">
      <alignment horizontal="right" indent="0" shrinkToFit="false" textRotation="0" vertical="top" wrapText="false"/>
      <protection hidden="false" locked="true"/>
    </xf>
    <xf applyAlignment="true" applyBorder="true" applyFont="true" applyProtection="false" borderId="2" fillId="0" fontId="7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" fillId="0" fontId="7" numFmtId="164" xfId="0">
      <alignment horizontal="right" indent="0" shrinkToFit="false" textRotation="0" vertical="bottom" wrapText="false"/>
      <protection hidden="false" locked="true"/>
    </xf>
    <xf applyAlignment="false" applyBorder="true" applyFont="true" applyProtection="false" borderId="2" fillId="0" fontId="12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" fillId="0" fontId="7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2" fillId="0" fontId="7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2" fillId="0" fontId="5" numFmtId="164" xfId="0">
      <alignment horizontal="left" indent="0" shrinkToFit="false" textRotation="0" vertical="bottom" wrapText="true"/>
      <protection hidden="false" locked="true"/>
    </xf>
    <xf applyAlignment="true" applyBorder="true" applyFont="true" applyProtection="false" borderId="2" fillId="0" fontId="5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" fillId="0" fontId="1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2" fillId="0" fontId="10" numFmtId="164" xfId="0">
      <alignment horizontal="left" indent="0" shrinkToFit="false" textRotation="0" vertical="bottom" wrapText="false"/>
      <protection hidden="false" locked="true"/>
    </xf>
    <xf applyAlignment="false" applyBorder="true" applyFont="true" applyProtection="false" borderId="2" fillId="0" fontId="8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" fillId="3" fontId="5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2" fillId="3" fontId="5" numFmtId="164" xfId="0">
      <alignment horizontal="general" indent="0" shrinkToFit="false" textRotation="0" vertical="bottom" wrapText="true"/>
      <protection hidden="false" locked="true"/>
    </xf>
    <xf applyAlignment="true" applyBorder="true" applyFont="true" applyProtection="false" borderId="2" fillId="3" fontId="5" numFmtId="164" xfId="0">
      <alignment horizontal="right" indent="0" shrinkToFit="false" textRotation="0" vertical="bottom" wrapText="false"/>
      <protection hidden="false" locked="true"/>
    </xf>
    <xf applyAlignment="false" applyBorder="true" applyFont="true" applyProtection="false" borderId="2" fillId="3" fontId="1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2" fillId="0" fontId="7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2" fillId="3" fontId="5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" fillId="3" fontId="5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5" numFmtId="164" xfId="0">
      <alignment horizontal="left" indent="0" shrinkToFit="false" textRotation="0" vertical="bottom" wrapText="false"/>
      <protection hidden="false" locked="true"/>
    </xf>
    <xf applyAlignment="false" applyBorder="false" applyFont="false" applyProtection="false" borderId="0" fillId="4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4" fontId="13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" fillId="0" fontId="11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2" fillId="0" fontId="11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" fillId="0" fontId="6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2" fillId="0" fontId="8" numFmtId="164" xfId="0">
      <alignment horizontal="left" indent="0" shrinkToFit="false" textRotation="0" vertical="bottom" wrapText="false"/>
      <protection hidden="false" locked="true"/>
    </xf>
    <xf applyAlignment="true" applyBorder="true" applyFont="true" applyProtection="false" borderId="2" fillId="0" fontId="8" numFmtId="164" xfId="0">
      <alignment horizontal="general" indent="0" shrinkToFit="false" textRotation="0" vertical="top" wrapText="true"/>
      <protection hidden="false" locked="true"/>
    </xf>
    <xf applyAlignment="true" applyBorder="true" applyFont="true" applyProtection="false" borderId="2" fillId="0" fontId="8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2" fillId="0" fontId="8" numFmtId="164" xfId="0">
      <alignment horizontal="left" indent="0" shrinkToFit="false" textRotation="0" vertical="top" wrapText="true"/>
      <protection hidden="false" locked="true"/>
    </xf>
    <xf applyAlignment="true" applyBorder="true" applyFont="true" applyProtection="false" borderId="2" fillId="0" fontId="8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2" fillId="0" fontId="14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5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false" borderId="0" fillId="0" fontId="16" numFmtId="164" xfId="0">
      <alignment horizontal="right" indent="0" shrinkToFit="false" textRotation="0" vertical="bottom" wrapText="false"/>
      <protection hidden="false" locked="true"/>
    </xf>
    <xf applyAlignment="true" applyBorder="true" applyFont="true" applyProtection="false" borderId="0" fillId="0" fontId="5" numFmtId="164" xfId="0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9" numFmtId="164" xfId="0">
      <alignment horizontal="general" indent="0" shrinkToFit="false" textRotation="0" vertical="bottom" wrapText="false"/>
      <protection hidden="false" locked="tru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  <colors>
    <indexedColors>
      <rgbColor rgb="FF000000"/>
      <rgbColor rgb="FFFFFFFF"/>
      <rgbColor rgb="FFFF33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T386"/>
  <sheetViews>
    <sheetView colorId="64" defaultGridColor="true" rightToLeft="false" showFormulas="false" showGridLines="true" showOutlineSymbols="true" showRowColHeaders="true" showZeros="true" tabSelected="true" topLeftCell="A346" view="normal" windowProtection="false" workbookViewId="0" zoomScale="120" zoomScaleNormal="120" zoomScalePageLayoutView="100">
      <selection activeCell="A340" activeCellId="0" pane="topLeft" sqref="A340:T368"/>
    </sheetView>
  </sheetViews>
  <sheetFormatPr defaultRowHeight="12.85"/>
  <cols>
    <col collapsed="false" hidden="false" max="1" min="1" style="0" width="6.71428571428571"/>
    <col collapsed="false" hidden="false" max="2" min="2" style="0" width="24.530612244898"/>
    <col collapsed="false" hidden="false" max="3" min="3" style="0" width="5.37244897959184"/>
    <col collapsed="false" hidden="false" max="4" min="4" style="0" width="5.82142857142857"/>
    <col collapsed="false" hidden="false" max="5" min="5" style="0" width="5.26530612244898"/>
    <col collapsed="false" hidden="false" max="6" min="6" style="0" width="5.5969387755102"/>
    <col collapsed="false" hidden="false" max="7" min="7" style="0" width="7.05612244897959"/>
    <col collapsed="false" hidden="false" max="9" min="8" style="0" width="6.11734693877551"/>
    <col collapsed="false" hidden="false" max="10" min="10" style="0" width="5.14795918367347"/>
    <col collapsed="false" hidden="false" max="11" min="11" style="0" width="5.70408163265306"/>
    <col collapsed="false" hidden="false" max="14" min="12" style="0" width="5.5969387755102"/>
    <col collapsed="false" hidden="false" max="15" min="15" style="0" width="5.37244897959184"/>
    <col collapsed="false" hidden="false" max="16" min="16" style="0" width="5.26530612244898"/>
    <col collapsed="false" hidden="false" max="17" min="17" style="0" width="6.11734693877551"/>
    <col collapsed="false" hidden="false" max="18" min="18" style="0" width="5.5969387755102"/>
    <col collapsed="false" hidden="false" max="19" min="19" style="0" width="5.70408163265306"/>
    <col collapsed="false" hidden="false" max="20" min="20" style="0" width="6.11734693877551"/>
    <col collapsed="false" hidden="false" max="1025" min="21" style="0" width="11.5204081632653"/>
  </cols>
  <sheetData>
    <row collapsed="false" customFormat="false" customHeight="false" hidden="false" ht="20.05" outlineLevel="0" r="1">
      <c r="A1" s="1"/>
      <c r="B1" s="2"/>
      <c r="C1" s="1"/>
      <c r="D1" s="1"/>
      <c r="E1" s="1"/>
      <c r="F1" s="1"/>
      <c r="G1" s="1"/>
    </row>
    <row collapsed="false" customFormat="false" customHeight="false" hidden="false" ht="14.05" outlineLevel="0" r="2">
      <c r="A2" s="1"/>
      <c r="B2" s="1"/>
      <c r="C2" s="1"/>
      <c r="D2" s="1"/>
      <c r="E2" s="1"/>
      <c r="F2" s="1"/>
      <c r="G2" s="1"/>
    </row>
    <row collapsed="false" customFormat="false" customHeight="false" hidden="false" ht="14.05" outlineLevel="0" r="3">
      <c r="A3" s="1"/>
      <c r="B3" s="1"/>
      <c r="C3" s="1"/>
      <c r="D3" s="1"/>
      <c r="E3" s="1"/>
      <c r="F3" s="1"/>
      <c r="G3" s="1"/>
    </row>
    <row collapsed="false" customFormat="false" customHeight="false" hidden="false" ht="14.05" outlineLevel="0" r="4">
      <c r="A4" s="1"/>
      <c r="B4" s="1"/>
      <c r="C4" s="1"/>
      <c r="D4" s="1"/>
      <c r="E4" s="1"/>
      <c r="F4" s="1"/>
      <c r="G4" s="1"/>
    </row>
    <row collapsed="false" customFormat="false" customHeight="false" hidden="false" ht="14.05" outlineLevel="0" r="5">
      <c r="A5" s="3" t="s">
        <v>0</v>
      </c>
      <c r="B5" s="3"/>
      <c r="C5" s="3"/>
      <c r="D5" s="3"/>
      <c r="E5" s="3"/>
      <c r="F5" s="3"/>
      <c r="G5" s="3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collapsed="false" customFormat="false" customHeight="true" hidden="false" ht="12.75" outlineLevel="0" r="6">
      <c r="A6" s="3" t="s">
        <v>1</v>
      </c>
      <c r="B6" s="3"/>
      <c r="C6" s="3"/>
      <c r="D6" s="3"/>
      <c r="E6" s="3"/>
      <c r="F6" s="3"/>
      <c r="G6" s="3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collapsed="false" customFormat="false" customHeight="true" hidden="false" ht="12.75" outlineLevel="0" r="7">
      <c r="A7" s="3" t="s">
        <v>2</v>
      </c>
      <c r="B7" s="3"/>
      <c r="C7" s="3"/>
      <c r="D7" s="3"/>
      <c r="E7" s="3"/>
      <c r="F7" s="3"/>
      <c r="G7" s="3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collapsed="false" customFormat="false" customHeight="true" hidden="false" ht="12.75" outlineLevel="0" r="8">
      <c r="A8" s="5" t="s">
        <v>3</v>
      </c>
      <c r="B8" s="5"/>
      <c r="C8" s="5"/>
      <c r="D8" s="5"/>
      <c r="E8" s="5"/>
      <c r="F8" s="5"/>
      <c r="G8" s="5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collapsed="false" customFormat="false" customHeight="true" hidden="false" ht="12.75" outlineLevel="0" r="9">
      <c r="A9" s="6" t="s">
        <v>4</v>
      </c>
      <c r="B9" s="6"/>
      <c r="C9" s="6"/>
      <c r="D9" s="6"/>
      <c r="E9" s="6"/>
      <c r="F9" s="6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collapsed="false" customFormat="false" customHeight="true" hidden="false" ht="12.75" outlineLevel="0" r="10">
      <c r="A10" s="7" t="s">
        <v>5</v>
      </c>
      <c r="B10" s="7" t="s">
        <v>6</v>
      </c>
      <c r="C10" s="8" t="s">
        <v>7</v>
      </c>
      <c r="D10" s="3" t="s">
        <v>8</v>
      </c>
      <c r="E10" s="3"/>
      <c r="F10" s="3"/>
      <c r="G10" s="8" t="s">
        <v>9</v>
      </c>
      <c r="H10" s="9" t="s">
        <v>10</v>
      </c>
      <c r="I10" s="9"/>
      <c r="J10" s="9"/>
      <c r="K10" s="9"/>
      <c r="L10" s="9"/>
      <c r="M10" s="9" t="s">
        <v>11</v>
      </c>
      <c r="N10" s="9"/>
      <c r="O10" s="9"/>
      <c r="P10" s="9"/>
      <c r="Q10" s="10"/>
      <c r="R10" s="10"/>
      <c r="S10" s="10"/>
      <c r="T10" s="10"/>
    </row>
    <row collapsed="false" customFormat="false" customHeight="true" hidden="false" ht="12.75" outlineLevel="0" r="11">
      <c r="A11" s="7"/>
      <c r="B11" s="7"/>
      <c r="C11" s="7"/>
      <c r="D11" s="7" t="s">
        <v>12</v>
      </c>
      <c r="E11" s="7" t="s">
        <v>13</v>
      </c>
      <c r="F11" s="7" t="s">
        <v>14</v>
      </c>
      <c r="G11" s="8"/>
      <c r="H11" s="9" t="s">
        <v>15</v>
      </c>
      <c r="I11" s="9" t="s">
        <v>16</v>
      </c>
      <c r="J11" s="9" t="s">
        <v>17</v>
      </c>
      <c r="K11" s="9" t="s">
        <v>18</v>
      </c>
      <c r="L11" s="9" t="s">
        <v>19</v>
      </c>
      <c r="M11" s="9" t="s">
        <v>20</v>
      </c>
      <c r="N11" s="9" t="s">
        <v>21</v>
      </c>
      <c r="O11" s="9" t="s">
        <v>22</v>
      </c>
      <c r="P11" s="9" t="s">
        <v>23</v>
      </c>
      <c r="Q11" s="9" t="s">
        <v>24</v>
      </c>
      <c r="R11" s="9" t="s">
        <v>25</v>
      </c>
      <c r="S11" s="9" t="s">
        <v>26</v>
      </c>
      <c r="T11" s="9" t="s">
        <v>27</v>
      </c>
    </row>
    <row collapsed="false" customFormat="false" customHeight="true" hidden="false" ht="12.75" outlineLevel="0" r="12">
      <c r="A12" s="7" t="n">
        <v>1</v>
      </c>
      <c r="B12" s="7" t="n">
        <v>2</v>
      </c>
      <c r="C12" s="7" t="n">
        <v>3</v>
      </c>
      <c r="D12" s="7" t="n">
        <v>4</v>
      </c>
      <c r="E12" s="7" t="n">
        <v>5</v>
      </c>
      <c r="F12" s="7" t="n">
        <v>6</v>
      </c>
      <c r="G12" s="7" t="n">
        <v>7</v>
      </c>
      <c r="H12" s="9" t="n">
        <v>8</v>
      </c>
      <c r="I12" s="9" t="n">
        <v>9</v>
      </c>
      <c r="J12" s="9" t="n">
        <v>10</v>
      </c>
      <c r="K12" s="9" t="n">
        <v>11</v>
      </c>
      <c r="L12" s="9" t="n">
        <v>12</v>
      </c>
      <c r="M12" s="9" t="n">
        <v>13</v>
      </c>
      <c r="N12" s="9" t="n">
        <v>14</v>
      </c>
      <c r="O12" s="9" t="n">
        <v>15</v>
      </c>
      <c r="P12" s="9" t="n">
        <v>16</v>
      </c>
      <c r="Q12" s="9" t="n">
        <v>17</v>
      </c>
      <c r="R12" s="9" t="n">
        <v>18</v>
      </c>
      <c r="S12" s="9" t="n">
        <v>19</v>
      </c>
      <c r="T12" s="9" t="n">
        <v>20</v>
      </c>
    </row>
    <row collapsed="false" customFormat="false" customHeight="true" hidden="false" ht="12.75" outlineLevel="0" r="13">
      <c r="A13" s="9" t="s">
        <v>28</v>
      </c>
      <c r="B13" s="9"/>
      <c r="C13" s="9"/>
      <c r="D13" s="9"/>
      <c r="E13" s="9"/>
      <c r="F13" s="9"/>
      <c r="G13" s="9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</row>
    <row collapsed="false" customFormat="false" customHeight="false" hidden="false" ht="14.9" outlineLevel="0" r="14">
      <c r="A14" s="12" t="s">
        <v>29</v>
      </c>
      <c r="B14" s="13" t="s">
        <v>30</v>
      </c>
      <c r="C14" s="14" t="n">
        <v>15</v>
      </c>
      <c r="D14" s="14" t="n">
        <v>3.48</v>
      </c>
      <c r="E14" s="14" t="n">
        <v>4.42</v>
      </c>
      <c r="F14" s="14" t="n">
        <v>0</v>
      </c>
      <c r="G14" s="14" t="n">
        <v>54.6</v>
      </c>
      <c r="H14" s="14"/>
      <c r="I14" s="14"/>
      <c r="J14" s="14" t="n">
        <v>0.09</v>
      </c>
      <c r="K14" s="14" t="n">
        <v>0.024</v>
      </c>
      <c r="L14" s="14" t="n">
        <v>0.06</v>
      </c>
      <c r="M14" s="14" t="n">
        <v>105</v>
      </c>
      <c r="N14" s="14" t="n">
        <v>105</v>
      </c>
      <c r="O14" s="14" t="n">
        <v>4.95</v>
      </c>
      <c r="P14" s="14" t="n">
        <v>0.12</v>
      </c>
      <c r="Q14" s="15"/>
      <c r="R14" s="15"/>
      <c r="S14" s="15"/>
      <c r="T14" s="15"/>
    </row>
    <row collapsed="false" customFormat="false" customHeight="true" hidden="false" ht="12.75" outlineLevel="0" r="15">
      <c r="A15" s="11" t="s">
        <v>31</v>
      </c>
      <c r="B15" s="11" t="s">
        <v>32</v>
      </c>
      <c r="C15" s="14" t="n">
        <v>110</v>
      </c>
      <c r="D15" s="14" t="n">
        <v>9.47</v>
      </c>
      <c r="E15" s="14" t="n">
        <v>23.03</v>
      </c>
      <c r="F15" s="14" t="n">
        <v>3.96</v>
      </c>
      <c r="G15" s="14" t="n">
        <v>261.03</v>
      </c>
      <c r="H15" s="15" t="n">
        <v>0.363</v>
      </c>
      <c r="I15" s="15" t="n">
        <v>0.088</v>
      </c>
      <c r="J15" s="15" t="n">
        <v>2.2</v>
      </c>
      <c r="K15" s="15" t="n">
        <v>8.45</v>
      </c>
      <c r="L15" s="15" t="n">
        <v>0.59</v>
      </c>
      <c r="M15" s="15" t="n">
        <v>121</v>
      </c>
      <c r="N15" s="15" t="n">
        <v>13.2</v>
      </c>
      <c r="O15" s="15" t="n">
        <v>20.9</v>
      </c>
      <c r="P15" s="15" t="n">
        <v>1.43</v>
      </c>
      <c r="Q15" s="15" t="n">
        <v>242</v>
      </c>
      <c r="R15" s="15" t="n">
        <v>4.75</v>
      </c>
      <c r="S15" s="15" t="n">
        <v>0.33</v>
      </c>
      <c r="T15" s="15" t="n">
        <v>49.99</v>
      </c>
    </row>
    <row collapsed="false" customFormat="false" customHeight="true" hidden="false" ht="12.75" outlineLevel="0" r="16">
      <c r="A16" s="16" t="s">
        <v>33</v>
      </c>
      <c r="B16" s="17" t="s">
        <v>34</v>
      </c>
      <c r="C16" s="14" t="n">
        <v>190</v>
      </c>
      <c r="D16" s="14" t="n">
        <v>6.65</v>
      </c>
      <c r="E16" s="14" t="n">
        <v>7.79</v>
      </c>
      <c r="F16" s="14" t="n">
        <v>44.65</v>
      </c>
      <c r="G16" s="14" t="n">
        <v>279.3</v>
      </c>
      <c r="H16" s="15" t="n">
        <v>0.09</v>
      </c>
      <c r="I16" s="15" t="n">
        <v>0.026</v>
      </c>
      <c r="J16" s="15"/>
      <c r="K16" s="15" t="n">
        <v>18.65</v>
      </c>
      <c r="L16" s="15" t="n">
        <v>1</v>
      </c>
      <c r="M16" s="15" t="n">
        <v>56</v>
      </c>
      <c r="N16" s="15" t="n">
        <v>13.26</v>
      </c>
      <c r="O16" s="15" t="n">
        <v>20.98</v>
      </c>
      <c r="P16" s="15" t="n">
        <v>1.16</v>
      </c>
      <c r="Q16" s="15"/>
      <c r="R16" s="15" t="n">
        <v>21.08</v>
      </c>
      <c r="S16" s="15" t="n">
        <v>0.11</v>
      </c>
      <c r="T16" s="15" t="n">
        <v>12.16</v>
      </c>
    </row>
    <row collapsed="false" customFormat="false" customHeight="true" hidden="false" ht="12.75" outlineLevel="0" r="17">
      <c r="A17" s="16" t="s">
        <v>35</v>
      </c>
      <c r="B17" s="11" t="s">
        <v>36</v>
      </c>
      <c r="C17" s="14" t="n">
        <v>200</v>
      </c>
      <c r="D17" s="14" t="n">
        <v>0.07</v>
      </c>
      <c r="E17" s="14" t="n">
        <v>0.01</v>
      </c>
      <c r="F17" s="14" t="n">
        <v>15.31</v>
      </c>
      <c r="G17" s="14" t="n">
        <v>61.62</v>
      </c>
      <c r="H17" s="15" t="n">
        <v>0.04</v>
      </c>
      <c r="I17" s="15" t="n">
        <v>0.01</v>
      </c>
      <c r="J17" s="15" t="n">
        <v>2.8</v>
      </c>
      <c r="K17" s="15" t="n">
        <v>0.38</v>
      </c>
      <c r="L17" s="15" t="n">
        <v>0.01</v>
      </c>
      <c r="M17" s="15" t="n">
        <v>3.54</v>
      </c>
      <c r="N17" s="15" t="n">
        <v>6.25</v>
      </c>
      <c r="O17" s="15" t="n">
        <v>4.6</v>
      </c>
      <c r="P17" s="15" t="n">
        <v>0.29</v>
      </c>
      <c r="Q17" s="15" t="n">
        <v>30</v>
      </c>
      <c r="R17" s="15"/>
      <c r="S17" s="15" t="n">
        <v>0.02</v>
      </c>
      <c r="T17" s="15" t="n">
        <v>0.7</v>
      </c>
    </row>
    <row collapsed="false" customFormat="false" customHeight="true" hidden="false" ht="12.75" outlineLevel="0" r="18">
      <c r="A18" s="18" t="s">
        <v>37</v>
      </c>
      <c r="B18" s="11" t="s">
        <v>38</v>
      </c>
      <c r="C18" s="14" t="n">
        <v>50</v>
      </c>
      <c r="D18" s="14" t="n">
        <v>3.8</v>
      </c>
      <c r="E18" s="14" t="n">
        <v>0.4</v>
      </c>
      <c r="F18" s="14" t="n">
        <v>24.6</v>
      </c>
      <c r="G18" s="14" t="n">
        <v>117.5</v>
      </c>
      <c r="H18" s="15" t="n">
        <v>0.05</v>
      </c>
      <c r="I18" s="15"/>
      <c r="J18" s="15"/>
      <c r="K18" s="15"/>
      <c r="L18" s="15" t="n">
        <v>0.55</v>
      </c>
      <c r="M18" s="15" t="n">
        <v>10</v>
      </c>
      <c r="N18" s="15" t="n">
        <v>32.5</v>
      </c>
      <c r="O18" s="15" t="n">
        <v>7</v>
      </c>
      <c r="P18" s="15" t="n">
        <v>0.55</v>
      </c>
      <c r="Q18" s="15" t="n">
        <v>38.45</v>
      </c>
      <c r="R18" s="15" t="n">
        <v>1.75</v>
      </c>
      <c r="S18" s="15" t="n">
        <v>2.8</v>
      </c>
      <c r="T18" s="15" t="n">
        <v>0.87</v>
      </c>
    </row>
    <row collapsed="false" customFormat="false" customHeight="true" hidden="false" ht="12.75" outlineLevel="0" r="19">
      <c r="A19" s="9"/>
      <c r="B19" s="11" t="s">
        <v>39</v>
      </c>
      <c r="C19" s="14" t="n">
        <f aca="false">C14+C15+C16+C17+C18</f>
        <v>565</v>
      </c>
      <c r="D19" s="14" t="n">
        <f aca="false">D14+D15+D16+D17+D18</f>
        <v>23.47</v>
      </c>
      <c r="E19" s="14" t="n">
        <f aca="false">E14+E15+E16+E17+E18</f>
        <v>35.65</v>
      </c>
      <c r="F19" s="14" t="n">
        <f aca="false">F14+F15+F16+F17+F18</f>
        <v>88.52</v>
      </c>
      <c r="G19" s="14" t="n">
        <f aca="false">G14+G15+G16+G17+G18</f>
        <v>774.05</v>
      </c>
      <c r="H19" s="14" t="n">
        <f aca="false">H14+H15+H16+H17+H18</f>
        <v>0.543</v>
      </c>
      <c r="I19" s="14" t="n">
        <f aca="false">I14+I15+I16+I17+I18</f>
        <v>0.124</v>
      </c>
      <c r="J19" s="14" t="n">
        <f aca="false">J14+J15+J16+J17+J18</f>
        <v>5.09</v>
      </c>
      <c r="K19" s="14" t="n">
        <f aca="false">K14+K15+K16+K17+K18</f>
        <v>27.504</v>
      </c>
      <c r="L19" s="14" t="n">
        <f aca="false">L14+L15+L16+L17+L18</f>
        <v>2.21</v>
      </c>
      <c r="M19" s="14" t="n">
        <f aca="false">M14+M15+M16+M17+M18</f>
        <v>295.54</v>
      </c>
      <c r="N19" s="14" t="n">
        <f aca="false">N14+N15+N16+N17+N18</f>
        <v>170.21</v>
      </c>
      <c r="O19" s="14" t="n">
        <f aca="false">O14+O15+O16+O17+O18</f>
        <v>58.43</v>
      </c>
      <c r="P19" s="14" t="n">
        <f aca="false">P14+P15+P16+P17+P18</f>
        <v>3.55</v>
      </c>
      <c r="Q19" s="14" t="n">
        <f aca="false">Q14+Q15+Q16+Q17+Q18</f>
        <v>310.45</v>
      </c>
      <c r="R19" s="14" t="n">
        <f aca="false">R14+R15+R16+R17+R18</f>
        <v>27.58</v>
      </c>
      <c r="S19" s="14" t="n">
        <f aca="false">S14+S15+S16+S17+S18</f>
        <v>3.26</v>
      </c>
      <c r="T19" s="14" t="n">
        <f aca="false">T14+T15+T16+T17+T18</f>
        <v>63.72</v>
      </c>
    </row>
    <row collapsed="false" customFormat="false" customHeight="true" hidden="false" ht="12.75" outlineLevel="0" r="20">
      <c r="A20" s="9" t="s">
        <v>40</v>
      </c>
      <c r="B20" s="9"/>
      <c r="C20" s="9"/>
      <c r="D20" s="9"/>
      <c r="E20" s="9"/>
      <c r="F20" s="9"/>
      <c r="G20" s="9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collapsed="false" customFormat="true" customHeight="true" hidden="false" ht="12.75" outlineLevel="0" r="21" s="19">
      <c r="A21" s="16" t="s">
        <v>41</v>
      </c>
      <c r="B21" s="16" t="s">
        <v>42</v>
      </c>
      <c r="C21" s="14" t="n">
        <v>100</v>
      </c>
      <c r="D21" s="14" t="n">
        <v>2.8</v>
      </c>
      <c r="E21" s="14" t="n">
        <v>7.1</v>
      </c>
      <c r="F21" s="14" t="n">
        <v>9.1</v>
      </c>
      <c r="G21" s="14" t="n">
        <v>111</v>
      </c>
      <c r="H21" s="15" t="n">
        <v>0.08</v>
      </c>
      <c r="I21" s="15"/>
      <c r="J21" s="15" t="n">
        <v>11.7</v>
      </c>
      <c r="K21" s="15"/>
      <c r="L21" s="15" t="n">
        <v>3</v>
      </c>
      <c r="M21" s="15" t="n">
        <v>64</v>
      </c>
      <c r="N21" s="15" t="n">
        <v>19</v>
      </c>
      <c r="O21" s="15" t="n">
        <v>23</v>
      </c>
      <c r="P21" s="15" t="n">
        <v>0.9</v>
      </c>
      <c r="Q21" s="15"/>
      <c r="R21" s="15"/>
      <c r="S21" s="15"/>
      <c r="T21" s="15"/>
    </row>
    <row collapsed="false" customFormat="false" customHeight="true" hidden="false" ht="12.75" outlineLevel="0" r="22">
      <c r="A22" s="20" t="s">
        <v>43</v>
      </c>
      <c r="B22" s="21" t="s">
        <v>44</v>
      </c>
      <c r="C22" s="22" t="n">
        <v>250</v>
      </c>
      <c r="D22" s="22" t="n">
        <v>1.83</v>
      </c>
      <c r="E22" s="22" t="n">
        <v>5</v>
      </c>
      <c r="F22" s="22" t="n">
        <v>10.65</v>
      </c>
      <c r="G22" s="22" t="n">
        <v>95</v>
      </c>
      <c r="H22" s="15" t="n">
        <v>0.04</v>
      </c>
      <c r="I22" s="15" t="n">
        <v>0.4</v>
      </c>
      <c r="J22" s="15" t="n">
        <v>10.3</v>
      </c>
      <c r="K22" s="15" t="n">
        <v>161.25</v>
      </c>
      <c r="L22" s="15" t="n">
        <v>2.4</v>
      </c>
      <c r="M22" s="15" t="n">
        <v>53</v>
      </c>
      <c r="N22" s="15" t="n">
        <v>34.5</v>
      </c>
      <c r="O22" s="15" t="n">
        <v>26.3</v>
      </c>
      <c r="P22" s="15" t="n">
        <v>1.2</v>
      </c>
      <c r="Q22" s="15" t="n">
        <v>286.75</v>
      </c>
      <c r="R22" s="15" t="n">
        <v>20.5</v>
      </c>
      <c r="S22" s="15" t="n">
        <v>0.41</v>
      </c>
      <c r="T22" s="15" t="n">
        <v>30</v>
      </c>
    </row>
    <row collapsed="false" customFormat="false" customHeight="true" hidden="false" ht="11.35" outlineLevel="0" r="23">
      <c r="A23" s="23" t="s">
        <v>45</v>
      </c>
      <c r="B23" s="23" t="s">
        <v>46</v>
      </c>
      <c r="C23" s="24" t="n">
        <v>200</v>
      </c>
      <c r="D23" s="23" t="n">
        <v>15.63</v>
      </c>
      <c r="E23" s="23" t="n">
        <v>8.6</v>
      </c>
      <c r="F23" s="23" t="n">
        <v>22.91</v>
      </c>
      <c r="G23" s="23" t="n">
        <v>231.16</v>
      </c>
      <c r="H23" s="25" t="n">
        <v>0.169</v>
      </c>
      <c r="I23" s="25" t="n">
        <v>0.16</v>
      </c>
      <c r="J23" s="25" t="n">
        <v>9.22</v>
      </c>
      <c r="K23" s="25" t="n">
        <v>27.28</v>
      </c>
      <c r="L23" s="25" t="n">
        <v>0.6</v>
      </c>
      <c r="M23" s="25" t="n">
        <v>231.8</v>
      </c>
      <c r="N23" s="25" t="n">
        <v>25</v>
      </c>
      <c r="O23" s="25" t="n">
        <v>43.07</v>
      </c>
      <c r="P23" s="25" t="n">
        <v>3.6</v>
      </c>
      <c r="Q23" s="25" t="n">
        <v>820</v>
      </c>
      <c r="R23" s="25" t="n">
        <v>45.29</v>
      </c>
      <c r="S23" s="25" t="n">
        <v>0.4</v>
      </c>
      <c r="T23" s="25" t="n">
        <v>98.62</v>
      </c>
    </row>
    <row collapsed="false" customFormat="false" customHeight="true" hidden="false" ht="15.5" outlineLevel="0" r="24">
      <c r="A24" s="26" t="s">
        <v>47</v>
      </c>
      <c r="B24" s="27" t="s">
        <v>48</v>
      </c>
      <c r="C24" s="24" t="n">
        <v>200</v>
      </c>
      <c r="D24" s="24" t="n">
        <v>1.35</v>
      </c>
      <c r="E24" s="24" t="n">
        <v>0</v>
      </c>
      <c r="F24" s="24" t="n">
        <v>29.02</v>
      </c>
      <c r="G24" s="24" t="n">
        <v>116.18</v>
      </c>
      <c r="H24" s="25"/>
      <c r="I24" s="25" t="n">
        <v>0</v>
      </c>
      <c r="J24" s="25"/>
      <c r="K24" s="25" t="n">
        <v>0</v>
      </c>
      <c r="L24" s="25"/>
      <c r="M24" s="25"/>
      <c r="N24" s="25" t="n">
        <v>9.8</v>
      </c>
      <c r="O24" s="25" t="n">
        <v>0</v>
      </c>
      <c r="P24" s="25" t="n">
        <v>0.027</v>
      </c>
      <c r="Q24" s="25"/>
      <c r="R24" s="25"/>
      <c r="S24" s="25"/>
      <c r="T24" s="25"/>
    </row>
    <row collapsed="false" customFormat="false" customHeight="true" hidden="false" ht="12.75" outlineLevel="0" r="25">
      <c r="A25" s="18" t="s">
        <v>37</v>
      </c>
      <c r="B25" s="11" t="s">
        <v>38</v>
      </c>
      <c r="C25" s="14" t="n">
        <v>60</v>
      </c>
      <c r="D25" s="14" t="n">
        <v>4.56</v>
      </c>
      <c r="E25" s="14" t="n">
        <v>0.48</v>
      </c>
      <c r="F25" s="14" t="n">
        <v>29.52</v>
      </c>
      <c r="G25" s="14" t="n">
        <v>141</v>
      </c>
      <c r="H25" s="15" t="n">
        <v>0.06</v>
      </c>
      <c r="I25" s="15"/>
      <c r="J25" s="15"/>
      <c r="K25" s="15"/>
      <c r="L25" s="15" t="n">
        <v>0.66</v>
      </c>
      <c r="M25" s="15" t="n">
        <v>12</v>
      </c>
      <c r="N25" s="15" t="n">
        <v>42.9</v>
      </c>
      <c r="O25" s="15" t="n">
        <v>8.4</v>
      </c>
      <c r="P25" s="15" t="n">
        <v>0.69</v>
      </c>
      <c r="Q25" s="15" t="n">
        <v>46.12</v>
      </c>
      <c r="R25" s="15" t="n">
        <v>2.04</v>
      </c>
      <c r="S25" s="15" t="n">
        <v>3.36</v>
      </c>
      <c r="T25" s="15" t="n">
        <v>1.05</v>
      </c>
    </row>
    <row collapsed="false" customFormat="false" customHeight="true" hidden="false" ht="16.15" outlineLevel="0" r="26">
      <c r="A26" s="28" t="s">
        <v>49</v>
      </c>
      <c r="B26" s="29" t="s">
        <v>50</v>
      </c>
      <c r="C26" s="14" t="n">
        <v>30</v>
      </c>
      <c r="D26" s="14" t="n">
        <v>1.98</v>
      </c>
      <c r="E26" s="14" t="n">
        <v>0.36</v>
      </c>
      <c r="F26" s="14" t="n">
        <v>10.2</v>
      </c>
      <c r="G26" s="14" t="n">
        <v>54.3</v>
      </c>
      <c r="H26" s="15" t="n">
        <v>0.054</v>
      </c>
      <c r="I26" s="15" t="n">
        <v>0.027</v>
      </c>
      <c r="J26" s="15"/>
      <c r="K26" s="15"/>
      <c r="L26" s="15"/>
      <c r="M26" s="15" t="n">
        <v>47.4</v>
      </c>
      <c r="N26" s="15" t="n">
        <v>10.5</v>
      </c>
      <c r="O26" s="15" t="n">
        <v>14.1</v>
      </c>
      <c r="P26" s="15" t="n">
        <v>1.17</v>
      </c>
      <c r="Q26" s="15" t="n">
        <v>73.2</v>
      </c>
      <c r="R26" s="15" t="n">
        <v>0.96</v>
      </c>
      <c r="S26" s="15" t="n">
        <v>1.65</v>
      </c>
      <c r="T26" s="15" t="n">
        <v>7.2</v>
      </c>
    </row>
    <row collapsed="false" customFormat="false" customHeight="true" hidden="false" ht="12.75" outlineLevel="0" r="27">
      <c r="A27" s="9"/>
      <c r="B27" s="29" t="s">
        <v>51</v>
      </c>
      <c r="C27" s="29" t="n">
        <f aca="false">C21+C22+C23+C24+C25+C26</f>
        <v>840</v>
      </c>
      <c r="D27" s="29" t="n">
        <f aca="false">D21+D22+D23+D24+D25+D26</f>
        <v>28.15</v>
      </c>
      <c r="E27" s="29" t="n">
        <f aca="false">E21+E22+E23+E24+E25+E26</f>
        <v>21.54</v>
      </c>
      <c r="F27" s="29" t="n">
        <f aca="false">F21+F22+F23+F24+F25+F26</f>
        <v>111.4</v>
      </c>
      <c r="G27" s="29" t="n">
        <f aca="false">G21+G22+G23+G24+G25+G26</f>
        <v>748.64</v>
      </c>
      <c r="H27" s="29" t="n">
        <f aca="false">H21+H22+H23+H24+H25+H26</f>
        <v>0.403</v>
      </c>
      <c r="I27" s="29" t="n">
        <f aca="false">I21+I22+I23+I24+I25+I26</f>
        <v>0.587</v>
      </c>
      <c r="J27" s="29" t="n">
        <f aca="false">J21+J22+J23+J24+J25+J26</f>
        <v>31.22</v>
      </c>
      <c r="K27" s="29" t="n">
        <f aca="false">K21+K22+K23+K24+K25+K26</f>
        <v>188.53</v>
      </c>
      <c r="L27" s="29" t="n">
        <f aca="false">L21+L22+L23+L24+L25+L26</f>
        <v>6.66</v>
      </c>
      <c r="M27" s="29" t="n">
        <f aca="false">M21+M22+M23+M24+M25+M26</f>
        <v>408.2</v>
      </c>
      <c r="N27" s="29" t="n">
        <f aca="false">N21+N22+N23+N24+N25+N26</f>
        <v>141.7</v>
      </c>
      <c r="O27" s="29" t="n">
        <f aca="false">O21+O22+O23+O24+O25+O26</f>
        <v>114.87</v>
      </c>
      <c r="P27" s="29" t="n">
        <f aca="false">P21+P22+P23+P24+P25+P26</f>
        <v>7.587</v>
      </c>
      <c r="Q27" s="29" t="n">
        <f aca="false">Q21+Q22+Q23+Q24+Q25+Q26</f>
        <v>1226.07</v>
      </c>
      <c r="R27" s="29" t="n">
        <f aca="false">R21+R22+R23+R24+R25+R26</f>
        <v>68.79</v>
      </c>
      <c r="S27" s="29" t="n">
        <f aca="false">S21+S22+S23+S24+S25+S26</f>
        <v>5.82</v>
      </c>
      <c r="T27" s="29" t="n">
        <f aca="false">T21+T22+T23+T24+T25+T26</f>
        <v>136.87</v>
      </c>
    </row>
    <row collapsed="false" customFormat="false" customHeight="true" hidden="false" ht="12.75" outlineLevel="0" r="28">
      <c r="A28" s="9" t="s">
        <v>52</v>
      </c>
      <c r="B28" s="9"/>
      <c r="C28" s="9"/>
      <c r="D28" s="9"/>
      <c r="E28" s="9"/>
      <c r="F28" s="9"/>
      <c r="G28" s="9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</row>
    <row collapsed="false" customFormat="false" customHeight="true" hidden="false" ht="12.75" outlineLevel="0" r="29">
      <c r="A29" s="16" t="s">
        <v>53</v>
      </c>
      <c r="B29" s="17" t="s">
        <v>54</v>
      </c>
      <c r="C29" s="29" t="n">
        <v>100</v>
      </c>
      <c r="D29" s="29" t="n">
        <v>0.4</v>
      </c>
      <c r="E29" s="29" t="n">
        <v>0.4</v>
      </c>
      <c r="F29" s="29" t="n">
        <v>9.8</v>
      </c>
      <c r="G29" s="29" t="n">
        <v>47</v>
      </c>
      <c r="H29" s="15" t="n">
        <v>0.03</v>
      </c>
      <c r="I29" s="15" t="n">
        <v>0</v>
      </c>
      <c r="J29" s="15" t="n">
        <v>10</v>
      </c>
      <c r="K29" s="15" t="n">
        <v>0</v>
      </c>
      <c r="L29" s="15" t="n">
        <v>0.2</v>
      </c>
      <c r="M29" s="15" t="n">
        <v>11</v>
      </c>
      <c r="N29" s="15" t="n">
        <v>16</v>
      </c>
      <c r="O29" s="15" t="n">
        <v>9</v>
      </c>
      <c r="P29" s="15" t="n">
        <v>2.2</v>
      </c>
      <c r="Q29" s="15" t="n">
        <v>0</v>
      </c>
      <c r="R29" s="15" t="n">
        <v>0</v>
      </c>
      <c r="S29" s="15" t="n">
        <v>0</v>
      </c>
      <c r="T29" s="15" t="n">
        <v>0</v>
      </c>
    </row>
    <row collapsed="false" customFormat="false" customHeight="true" hidden="false" ht="12.75" outlineLevel="0" r="30">
      <c r="A30" s="16" t="s">
        <v>55</v>
      </c>
      <c r="B30" s="11" t="s">
        <v>56</v>
      </c>
      <c r="C30" s="14" t="n">
        <v>200</v>
      </c>
      <c r="D30" s="14" t="n">
        <v>0.3</v>
      </c>
      <c r="E30" s="14" t="n">
        <v>0</v>
      </c>
      <c r="F30" s="14" t="n">
        <v>20.1</v>
      </c>
      <c r="G30" s="14" t="n">
        <v>81</v>
      </c>
      <c r="H30" s="15" t="n">
        <v>0</v>
      </c>
      <c r="I30" s="15"/>
      <c r="J30" s="15" t="n">
        <v>0.8</v>
      </c>
      <c r="K30" s="15" t="n">
        <v>0</v>
      </c>
      <c r="L30" s="15" t="n">
        <v>0</v>
      </c>
      <c r="M30" s="15" t="n">
        <v>6</v>
      </c>
      <c r="N30" s="15" t="n">
        <v>10</v>
      </c>
      <c r="O30" s="15" t="n">
        <v>3</v>
      </c>
      <c r="P30" s="15" t="n">
        <v>0.6</v>
      </c>
      <c r="Q30" s="15"/>
      <c r="R30" s="15"/>
      <c r="S30" s="15"/>
      <c r="T30" s="15"/>
    </row>
    <row collapsed="false" customFormat="false" customHeight="true" hidden="false" ht="12.75" outlineLevel="0" r="31">
      <c r="A31" s="16" t="s">
        <v>57</v>
      </c>
      <c r="B31" s="17" t="s">
        <v>58</v>
      </c>
      <c r="C31" s="29" t="n">
        <v>100</v>
      </c>
      <c r="D31" s="29" t="n">
        <v>7</v>
      </c>
      <c r="E31" s="29" t="n">
        <v>11.1</v>
      </c>
      <c r="F31" s="29" t="n">
        <v>44.21</v>
      </c>
      <c r="G31" s="29" t="n">
        <v>327.9</v>
      </c>
      <c r="H31" s="15" t="n">
        <v>0.16</v>
      </c>
      <c r="I31" s="15" t="n">
        <v>0.084</v>
      </c>
      <c r="J31" s="15"/>
      <c r="K31" s="15" t="n">
        <v>31.9</v>
      </c>
      <c r="L31" s="15" t="n">
        <v>1.44</v>
      </c>
      <c r="M31" s="15" t="n">
        <v>63.34</v>
      </c>
      <c r="N31" s="15" t="n">
        <v>25.18</v>
      </c>
      <c r="O31" s="15" t="n">
        <v>15.8</v>
      </c>
      <c r="P31" s="15" t="n">
        <v>1.54</v>
      </c>
      <c r="Q31" s="15" t="n">
        <v>50</v>
      </c>
      <c r="R31" s="15" t="n">
        <v>1.41</v>
      </c>
      <c r="S31" s="15" t="n">
        <v>4.71</v>
      </c>
      <c r="T31" s="15" t="n">
        <v>18.56</v>
      </c>
    </row>
    <row collapsed="false" customFormat="false" customHeight="true" hidden="false" ht="12.75" outlineLevel="0" r="32">
      <c r="A32" s="9"/>
      <c r="B32" s="29" t="s">
        <v>59</v>
      </c>
      <c r="C32" s="29" t="n">
        <f aca="false">C29+C30+C31</f>
        <v>400</v>
      </c>
      <c r="D32" s="29" t="n">
        <f aca="false">D29+D30+D31</f>
        <v>7.7</v>
      </c>
      <c r="E32" s="29" t="n">
        <f aca="false">E29+E30+E31</f>
        <v>11.5</v>
      </c>
      <c r="F32" s="29" t="n">
        <f aca="false">F29+F30+F31</f>
        <v>74.11</v>
      </c>
      <c r="G32" s="29" t="n">
        <f aca="false">G29+G30+G31</f>
        <v>455.9</v>
      </c>
      <c r="H32" s="29" t="n">
        <f aca="false">H29+H30+H31</f>
        <v>0.19</v>
      </c>
      <c r="I32" s="29" t="n">
        <f aca="false">I29+I30+I31</f>
        <v>0.084</v>
      </c>
      <c r="J32" s="29" t="n">
        <f aca="false">J29+J30+J31</f>
        <v>10.8</v>
      </c>
      <c r="K32" s="29" t="n">
        <f aca="false">K29+K30+K31</f>
        <v>31.9</v>
      </c>
      <c r="L32" s="29" t="n">
        <f aca="false">L29+L30+L31</f>
        <v>1.64</v>
      </c>
      <c r="M32" s="29" t="n">
        <f aca="false">M29+M30+M31</f>
        <v>80.34</v>
      </c>
      <c r="N32" s="29" t="n">
        <f aca="false">N29+N30+N31</f>
        <v>51.18</v>
      </c>
      <c r="O32" s="29" t="n">
        <f aca="false">O29+O30+O31</f>
        <v>27.8</v>
      </c>
      <c r="P32" s="29" t="n">
        <f aca="false">P29+P30+P31</f>
        <v>4.34</v>
      </c>
      <c r="Q32" s="29" t="n">
        <f aca="false">Q29+Q30+Q31</f>
        <v>50</v>
      </c>
      <c r="R32" s="29" t="n">
        <f aca="false">R29+R30+R31</f>
        <v>1.41</v>
      </c>
      <c r="S32" s="29" t="n">
        <f aca="false">S29+S30+S31</f>
        <v>4.71</v>
      </c>
      <c r="T32" s="29" t="n">
        <f aca="false">T29+T30+T31</f>
        <v>18.56</v>
      </c>
    </row>
    <row collapsed="false" customFormat="false" customHeight="true" hidden="false" ht="12.75" outlineLevel="0" r="33">
      <c r="A33" s="9"/>
      <c r="B33" s="29" t="s">
        <v>60</v>
      </c>
      <c r="C33" s="29" t="n">
        <f aca="false">C19+C27+C32</f>
        <v>1805</v>
      </c>
      <c r="D33" s="29" t="n">
        <f aca="false">D19+D27+D32</f>
        <v>59.32</v>
      </c>
      <c r="E33" s="29" t="n">
        <f aca="false">E19+E27+E32</f>
        <v>68.69</v>
      </c>
      <c r="F33" s="29" t="n">
        <f aca="false">F19+F27+F32</f>
        <v>274.03</v>
      </c>
      <c r="G33" s="29" t="n">
        <f aca="false">G19+G27+G32</f>
        <v>1978.59</v>
      </c>
      <c r="H33" s="29" t="n">
        <f aca="false">H19+H27+H32</f>
        <v>1.136</v>
      </c>
      <c r="I33" s="29" t="n">
        <f aca="false">I19+I27+I32</f>
        <v>0.795</v>
      </c>
      <c r="J33" s="29" t="n">
        <f aca="false">J19+J27+J32</f>
        <v>47.11</v>
      </c>
      <c r="K33" s="29" t="n">
        <f aca="false">K19+K27+K32</f>
        <v>247.934</v>
      </c>
      <c r="L33" s="29" t="n">
        <f aca="false">L19+L27+L32</f>
        <v>10.51</v>
      </c>
      <c r="M33" s="29" t="n">
        <f aca="false">M19+M27+M32</f>
        <v>784.08</v>
      </c>
      <c r="N33" s="29" t="n">
        <f aca="false">N19+N27+N32</f>
        <v>363.09</v>
      </c>
      <c r="O33" s="29" t="n">
        <f aca="false">O19+O27+O32</f>
        <v>201.1</v>
      </c>
      <c r="P33" s="29" t="n">
        <f aca="false">P19+P27+P32</f>
        <v>15.477</v>
      </c>
      <c r="Q33" s="29" t="n">
        <f aca="false">Q19+Q27+Q32</f>
        <v>1586.52</v>
      </c>
      <c r="R33" s="29" t="n">
        <f aca="false">R19+R27+R32</f>
        <v>97.78</v>
      </c>
      <c r="S33" s="29" t="n">
        <f aca="false">S19+S27+S32</f>
        <v>13.79</v>
      </c>
      <c r="T33" s="29" t="n">
        <f aca="false">T19+T27+T32</f>
        <v>219.15</v>
      </c>
    </row>
    <row collapsed="false" customFormat="false" customHeight="true" hidden="false" ht="12.75" outlineLevel="0" r="35">
      <c r="A35" s="3" t="s">
        <v>0</v>
      </c>
      <c r="B35" s="3"/>
      <c r="C35" s="3"/>
      <c r="D35" s="3"/>
      <c r="E35" s="3"/>
      <c r="F35" s="3"/>
      <c r="G35" s="3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</row>
    <row collapsed="false" customFormat="false" customHeight="false" hidden="false" ht="14.05" outlineLevel="0" r="36">
      <c r="A36" s="3" t="s">
        <v>1</v>
      </c>
      <c r="B36" s="3"/>
      <c r="C36" s="3"/>
      <c r="D36" s="3"/>
      <c r="E36" s="3"/>
      <c r="F36" s="3"/>
      <c r="G36" s="3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</row>
    <row collapsed="false" customFormat="false" customHeight="true" hidden="false" ht="12.75" outlineLevel="0" r="37">
      <c r="A37" s="3" t="s">
        <v>2</v>
      </c>
      <c r="B37" s="3"/>
      <c r="C37" s="3"/>
      <c r="D37" s="3"/>
      <c r="E37" s="3"/>
      <c r="F37" s="3"/>
      <c r="G37" s="3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</row>
    <row collapsed="false" customFormat="false" customHeight="true" hidden="false" ht="12.75" outlineLevel="0" r="38">
      <c r="A38" s="3" t="s">
        <v>61</v>
      </c>
      <c r="B38" s="3"/>
      <c r="C38" s="3"/>
      <c r="D38" s="3"/>
      <c r="E38" s="3"/>
      <c r="F38" s="3"/>
      <c r="G38" s="3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</row>
    <row collapsed="false" customFormat="false" customHeight="true" hidden="false" ht="12.75" outlineLevel="0" r="39">
      <c r="A39" s="6" t="s">
        <v>62</v>
      </c>
      <c r="B39" s="6"/>
      <c r="C39" s="6"/>
      <c r="D39" s="6"/>
      <c r="E39" s="6"/>
      <c r="F39" s="6"/>
      <c r="G39" s="6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</row>
    <row collapsed="false" customFormat="false" customHeight="true" hidden="false" ht="12.75" outlineLevel="0" r="40">
      <c r="A40" s="7" t="s">
        <v>5</v>
      </c>
      <c r="B40" s="7" t="s">
        <v>6</v>
      </c>
      <c r="C40" s="8" t="s">
        <v>7</v>
      </c>
      <c r="D40" s="3" t="s">
        <v>8</v>
      </c>
      <c r="E40" s="3"/>
      <c r="F40" s="3"/>
      <c r="G40" s="8" t="s">
        <v>9</v>
      </c>
      <c r="H40" s="31" t="s">
        <v>10</v>
      </c>
      <c r="I40" s="31"/>
      <c r="J40" s="31"/>
      <c r="K40" s="31"/>
      <c r="L40" s="31"/>
      <c r="M40" s="31" t="s">
        <v>11</v>
      </c>
      <c r="N40" s="31"/>
      <c r="O40" s="31"/>
      <c r="P40" s="31"/>
      <c r="Q40" s="30"/>
      <c r="R40" s="30"/>
      <c r="S40" s="30"/>
      <c r="T40" s="30"/>
    </row>
    <row collapsed="false" customFormat="false" customHeight="true" hidden="false" ht="12.75" outlineLevel="0" r="41">
      <c r="A41" s="7"/>
      <c r="B41" s="7"/>
      <c r="C41" s="7"/>
      <c r="D41" s="7" t="s">
        <v>12</v>
      </c>
      <c r="E41" s="7" t="s">
        <v>13</v>
      </c>
      <c r="F41" s="7" t="s">
        <v>14</v>
      </c>
      <c r="G41" s="8"/>
      <c r="H41" s="31" t="s">
        <v>15</v>
      </c>
      <c r="I41" s="31" t="s">
        <v>16</v>
      </c>
      <c r="J41" s="31" t="s">
        <v>17</v>
      </c>
      <c r="K41" s="31" t="s">
        <v>18</v>
      </c>
      <c r="L41" s="31" t="s">
        <v>19</v>
      </c>
      <c r="M41" s="31" t="s">
        <v>20</v>
      </c>
      <c r="N41" s="31" t="s">
        <v>21</v>
      </c>
      <c r="O41" s="31" t="s">
        <v>22</v>
      </c>
      <c r="P41" s="31" t="s">
        <v>23</v>
      </c>
      <c r="Q41" s="31" t="s">
        <v>24</v>
      </c>
      <c r="R41" s="31" t="s">
        <v>25</v>
      </c>
      <c r="S41" s="31" t="s">
        <v>26</v>
      </c>
      <c r="T41" s="31" t="s">
        <v>27</v>
      </c>
    </row>
    <row collapsed="false" customFormat="false" customHeight="true" hidden="false" ht="12.75" outlineLevel="0" r="42">
      <c r="A42" s="7" t="n">
        <v>1</v>
      </c>
      <c r="B42" s="7" t="n">
        <v>2</v>
      </c>
      <c r="C42" s="7" t="n">
        <v>3</v>
      </c>
      <c r="D42" s="7" t="n">
        <v>4</v>
      </c>
      <c r="E42" s="7" t="n">
        <v>5</v>
      </c>
      <c r="F42" s="7" t="n">
        <v>6</v>
      </c>
      <c r="G42" s="7" t="n">
        <v>7</v>
      </c>
      <c r="H42" s="31" t="n">
        <v>8</v>
      </c>
      <c r="I42" s="31" t="n">
        <v>9</v>
      </c>
      <c r="J42" s="31" t="n">
        <v>10</v>
      </c>
      <c r="K42" s="31" t="n">
        <v>11</v>
      </c>
      <c r="L42" s="31" t="n">
        <v>12</v>
      </c>
      <c r="M42" s="31" t="n">
        <v>13</v>
      </c>
      <c r="N42" s="31" t="n">
        <v>14</v>
      </c>
      <c r="O42" s="31" t="n">
        <v>15</v>
      </c>
      <c r="P42" s="31" t="n">
        <v>16</v>
      </c>
      <c r="Q42" s="31" t="n">
        <v>17</v>
      </c>
      <c r="R42" s="31" t="n">
        <v>18</v>
      </c>
      <c r="S42" s="31" t="n">
        <v>19</v>
      </c>
      <c r="T42" s="31" t="n">
        <v>20</v>
      </c>
    </row>
    <row collapsed="false" customFormat="false" customHeight="true" hidden="false" ht="12.75" outlineLevel="0" r="43">
      <c r="A43" s="9" t="s">
        <v>28</v>
      </c>
      <c r="B43" s="9"/>
      <c r="C43" s="9"/>
      <c r="D43" s="9"/>
      <c r="E43" s="9"/>
      <c r="F43" s="9"/>
      <c r="G43" s="9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</row>
    <row collapsed="false" customFormat="false" customHeight="true" hidden="false" ht="12.75" outlineLevel="0" r="44">
      <c r="A44" s="32" t="s">
        <v>63</v>
      </c>
      <c r="B44" s="11" t="s">
        <v>64</v>
      </c>
      <c r="C44" s="14" t="n">
        <v>90</v>
      </c>
      <c r="D44" s="11" t="n">
        <v>1.26</v>
      </c>
      <c r="E44" s="11" t="n">
        <v>4.55</v>
      </c>
      <c r="F44" s="11" t="n">
        <v>7.75</v>
      </c>
      <c r="G44" s="11" t="n">
        <v>77.27</v>
      </c>
      <c r="H44" s="15" t="n">
        <v>0.036</v>
      </c>
      <c r="I44" s="15"/>
      <c r="J44" s="15" t="n">
        <v>25.02</v>
      </c>
      <c r="K44" s="15"/>
      <c r="L44" s="15" t="n">
        <v>4.06</v>
      </c>
      <c r="M44" s="15" t="n">
        <v>23.04</v>
      </c>
      <c r="N44" s="15" t="n">
        <v>39.6</v>
      </c>
      <c r="O44" s="15" t="n">
        <v>15.3</v>
      </c>
      <c r="P44" s="15" t="n">
        <v>0.54</v>
      </c>
      <c r="Q44" s="15"/>
      <c r="R44" s="15"/>
      <c r="S44" s="15"/>
      <c r="T44" s="15"/>
    </row>
    <row collapsed="false" customFormat="false" customHeight="true" hidden="false" ht="12.75" outlineLevel="0" r="45">
      <c r="A45" s="15" t="s">
        <v>65</v>
      </c>
      <c r="B45" s="15" t="s">
        <v>66</v>
      </c>
      <c r="C45" s="15" t="n">
        <v>210</v>
      </c>
      <c r="D45" s="15" t="n">
        <v>14.28</v>
      </c>
      <c r="E45" s="15" t="n">
        <v>15.01</v>
      </c>
      <c r="F45" s="15" t="n">
        <v>40.88</v>
      </c>
      <c r="G45" s="15" t="n">
        <v>367.5</v>
      </c>
      <c r="H45" s="15" t="n">
        <v>0.093</v>
      </c>
      <c r="I45" s="15" t="n">
        <v>0.13</v>
      </c>
      <c r="J45" s="15" t="n">
        <v>1.26</v>
      </c>
      <c r="K45" s="15" t="n">
        <v>0.35</v>
      </c>
      <c r="L45" s="15" t="n">
        <v>0.79</v>
      </c>
      <c r="M45" s="15" t="n">
        <v>241.67</v>
      </c>
      <c r="N45" s="15" t="n">
        <v>22.47</v>
      </c>
      <c r="O45" s="15" t="n">
        <v>49.83</v>
      </c>
      <c r="P45" s="15" t="n">
        <v>3.25</v>
      </c>
      <c r="Q45" s="15" t="n">
        <v>282.81</v>
      </c>
      <c r="R45" s="15" t="n">
        <v>40.59</v>
      </c>
      <c r="S45" s="15" t="n">
        <v>7.73</v>
      </c>
      <c r="T45" s="15" t="n">
        <v>86.79</v>
      </c>
    </row>
    <row collapsed="false" customFormat="false" customHeight="true" hidden="false" ht="12.75" outlineLevel="0" r="46">
      <c r="A46" s="16" t="s">
        <v>67</v>
      </c>
      <c r="B46" s="11" t="s">
        <v>68</v>
      </c>
      <c r="C46" s="29" t="n">
        <v>200</v>
      </c>
      <c r="D46" s="29" t="n">
        <v>0.1</v>
      </c>
      <c r="E46" s="29" t="n">
        <v>0</v>
      </c>
      <c r="F46" s="29" t="n">
        <v>15</v>
      </c>
      <c r="G46" s="29" t="n">
        <v>60</v>
      </c>
      <c r="H46" s="11" t="n">
        <v>0</v>
      </c>
      <c r="I46" s="11" t="n">
        <v>0</v>
      </c>
      <c r="J46" s="11"/>
      <c r="K46" s="11" t="n">
        <v>0</v>
      </c>
      <c r="L46" s="11"/>
      <c r="M46" s="11" t="n">
        <v>3</v>
      </c>
      <c r="N46" s="11" t="n">
        <v>11</v>
      </c>
      <c r="O46" s="11" t="n">
        <v>1</v>
      </c>
      <c r="P46" s="11" t="n">
        <v>0.3</v>
      </c>
      <c r="Q46" s="11" t="n">
        <v>21</v>
      </c>
      <c r="R46" s="11"/>
      <c r="S46" s="11"/>
      <c r="T46" s="11"/>
    </row>
    <row collapsed="false" customFormat="false" customHeight="true" hidden="false" ht="12.75" outlineLevel="0" r="47">
      <c r="A47" s="18" t="s">
        <v>37</v>
      </c>
      <c r="B47" s="11" t="s">
        <v>38</v>
      </c>
      <c r="C47" s="14" t="n">
        <v>50</v>
      </c>
      <c r="D47" s="14" t="n">
        <v>3.8</v>
      </c>
      <c r="E47" s="14" t="n">
        <v>0.4</v>
      </c>
      <c r="F47" s="14" t="n">
        <v>24.6</v>
      </c>
      <c r="G47" s="14" t="n">
        <v>117.5</v>
      </c>
      <c r="H47" s="15" t="n">
        <v>0.05</v>
      </c>
      <c r="I47" s="15"/>
      <c r="J47" s="15"/>
      <c r="K47" s="15"/>
      <c r="L47" s="15" t="n">
        <v>0.55</v>
      </c>
      <c r="M47" s="15" t="n">
        <v>10</v>
      </c>
      <c r="N47" s="15" t="n">
        <v>32.5</v>
      </c>
      <c r="O47" s="15" t="n">
        <v>7</v>
      </c>
      <c r="P47" s="15" t="n">
        <v>0.55</v>
      </c>
      <c r="Q47" s="15" t="n">
        <v>38.45</v>
      </c>
      <c r="R47" s="15" t="n">
        <v>1.75</v>
      </c>
      <c r="S47" s="15" t="n">
        <v>2.8</v>
      </c>
      <c r="T47" s="15" t="n">
        <v>0.87</v>
      </c>
    </row>
    <row collapsed="false" customFormat="false" customHeight="true" hidden="false" ht="12.75" outlineLevel="0" r="48">
      <c r="A48" s="9"/>
      <c r="B48" s="11" t="s">
        <v>39</v>
      </c>
      <c r="C48" s="14" t="n">
        <f aca="false">C44+C45+C76+C47</f>
        <v>550</v>
      </c>
      <c r="D48" s="14" t="n">
        <f aca="false">D44+D45+D76+D47</f>
        <v>19.54</v>
      </c>
      <c r="E48" s="14" t="n">
        <f aca="false">E44+E45+E76+E47</f>
        <v>19.96</v>
      </c>
      <c r="F48" s="14" t="n">
        <f aca="false">F44+F45+F76+F47</f>
        <v>108.23</v>
      </c>
      <c r="G48" s="14" t="n">
        <f aca="false">G44+G45+G76+G47</f>
        <v>677.27</v>
      </c>
      <c r="H48" s="14" t="n">
        <f aca="false">H44+H45+H76+H47</f>
        <v>0.179</v>
      </c>
      <c r="I48" s="14" t="n">
        <f aca="false">I44+I45+I76+I47</f>
        <v>0.13</v>
      </c>
      <c r="J48" s="14" t="n">
        <f aca="false">J44+J45+J76+J47</f>
        <v>26.28</v>
      </c>
      <c r="K48" s="14" t="n">
        <f aca="false">K44+K45+K76+K47</f>
        <v>1.55</v>
      </c>
      <c r="L48" s="14" t="n">
        <f aca="false">L44+L45+L76+L47</f>
        <v>5.4</v>
      </c>
      <c r="M48" s="14" t="n">
        <f aca="false">M44+M45+M76+M47</f>
        <v>281.61</v>
      </c>
      <c r="N48" s="14" t="n">
        <f aca="false">N44+N45+N76+N47</f>
        <v>103.77</v>
      </c>
      <c r="O48" s="14" t="n">
        <f aca="false">O44+O45+O76+O47</f>
        <v>78.03</v>
      </c>
      <c r="P48" s="14" t="n">
        <f aca="false">P44+P45+P76+P47</f>
        <v>4.88</v>
      </c>
      <c r="Q48" s="14" t="n">
        <f aca="false">Q44+Q45+Q76+Q47</f>
        <v>412.86</v>
      </c>
      <c r="R48" s="14" t="n">
        <f aca="false">R44+R45+R76+R47</f>
        <v>43.21</v>
      </c>
      <c r="S48" s="14" t="n">
        <f aca="false">S44+S45+S76+S47</f>
        <v>10.63</v>
      </c>
      <c r="T48" s="14" t="n">
        <f aca="false">T44+T45+T76+T47</f>
        <v>90.79</v>
      </c>
    </row>
    <row collapsed="false" customFormat="false" customHeight="true" hidden="false" ht="12.75" outlineLevel="0" r="49">
      <c r="A49" s="9" t="s">
        <v>40</v>
      </c>
      <c r="B49" s="9"/>
      <c r="C49" s="9"/>
      <c r="D49" s="9"/>
      <c r="E49" s="9"/>
      <c r="F49" s="9"/>
      <c r="G49" s="9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</row>
    <row collapsed="false" customFormat="false" customHeight="true" hidden="false" ht="12.75" outlineLevel="0" r="50">
      <c r="A50" s="16" t="s">
        <v>69</v>
      </c>
      <c r="B50" s="10" t="s">
        <v>70</v>
      </c>
      <c r="C50" s="11" t="n">
        <v>100</v>
      </c>
      <c r="D50" s="11" t="n">
        <v>4.76</v>
      </c>
      <c r="E50" s="11" t="n">
        <v>11.4</v>
      </c>
      <c r="F50" s="11" t="n">
        <v>9.6</v>
      </c>
      <c r="G50" s="11" t="n">
        <v>154</v>
      </c>
      <c r="H50" s="15"/>
      <c r="I50" s="15"/>
      <c r="J50" s="15" t="n">
        <v>15.38</v>
      </c>
      <c r="K50" s="15"/>
      <c r="L50" s="15"/>
      <c r="M50" s="15"/>
      <c r="N50" s="15" t="n">
        <v>13</v>
      </c>
      <c r="O50" s="15" t="n">
        <v>18.33</v>
      </c>
      <c r="P50" s="15" t="n">
        <v>0.88</v>
      </c>
      <c r="Q50" s="15"/>
      <c r="R50" s="15"/>
      <c r="S50" s="15"/>
      <c r="T50" s="15"/>
    </row>
    <row collapsed="false" customFormat="true" customHeight="true" hidden="false" ht="12.75" outlineLevel="0" r="51" s="30">
      <c r="A51" s="16" t="s">
        <v>71</v>
      </c>
      <c r="B51" s="17" t="s">
        <v>72</v>
      </c>
      <c r="C51" s="14" t="n">
        <v>250</v>
      </c>
      <c r="D51" s="14" t="n">
        <v>5.73</v>
      </c>
      <c r="E51" s="14" t="n">
        <v>7.5</v>
      </c>
      <c r="F51" s="14" t="n">
        <v>12.67</v>
      </c>
      <c r="G51" s="14" t="n">
        <v>141.25</v>
      </c>
      <c r="H51" s="15" t="n">
        <v>0.032</v>
      </c>
      <c r="I51" s="15"/>
      <c r="J51" s="15" t="n">
        <v>0.375</v>
      </c>
      <c r="K51" s="15" t="n">
        <v>0.012</v>
      </c>
      <c r="L51" s="15" t="n">
        <v>2.5</v>
      </c>
      <c r="M51" s="15" t="n">
        <v>29.75</v>
      </c>
      <c r="N51" s="15" t="n">
        <v>9</v>
      </c>
      <c r="O51" s="15" t="n">
        <v>4.5</v>
      </c>
      <c r="P51" s="15" t="n">
        <v>0.4</v>
      </c>
      <c r="Q51" s="15"/>
      <c r="R51" s="15"/>
      <c r="S51" s="15"/>
      <c r="T51" s="15"/>
    </row>
    <row collapsed="false" customFormat="false" customHeight="true" hidden="false" ht="12.75" outlineLevel="0" r="52">
      <c r="A52" s="33" t="s">
        <v>73</v>
      </c>
      <c r="B52" s="33" t="s">
        <v>74</v>
      </c>
      <c r="C52" s="33" t="n">
        <v>100</v>
      </c>
      <c r="D52" s="33" t="n">
        <v>15.77</v>
      </c>
      <c r="E52" s="33" t="n">
        <v>9.32</v>
      </c>
      <c r="F52" s="33" t="n">
        <v>12.55</v>
      </c>
      <c r="G52" s="33" t="n">
        <v>197.24</v>
      </c>
      <c r="H52" s="33" t="n">
        <v>0.1</v>
      </c>
      <c r="I52" s="33" t="n">
        <v>0.1</v>
      </c>
      <c r="J52" s="33" t="n">
        <v>0.09</v>
      </c>
      <c r="K52" s="33" t="n">
        <v>15.11</v>
      </c>
      <c r="L52" s="33" t="n">
        <v>0.4</v>
      </c>
      <c r="M52" s="33" t="n">
        <v>94.3</v>
      </c>
      <c r="N52" s="33" t="n">
        <v>37.1</v>
      </c>
      <c r="O52" s="33" t="n">
        <v>18.56</v>
      </c>
      <c r="P52" s="33" t="n">
        <v>1.14</v>
      </c>
      <c r="Q52" s="33" t="n">
        <v>200</v>
      </c>
      <c r="R52" s="33" t="n">
        <v>14.66</v>
      </c>
      <c r="S52" s="33" t="n">
        <v>15.44</v>
      </c>
      <c r="T52" s="33" t="n">
        <v>101.65</v>
      </c>
    </row>
    <row collapsed="false" customFormat="false" customHeight="true" hidden="false" ht="12.75" outlineLevel="0" r="53">
      <c r="A53" s="34" t="s">
        <v>75</v>
      </c>
      <c r="B53" s="35" t="s">
        <v>76</v>
      </c>
      <c r="C53" s="36" t="n">
        <v>180</v>
      </c>
      <c r="D53" s="36" t="n">
        <v>5.4</v>
      </c>
      <c r="E53" s="36" t="n">
        <v>7.38</v>
      </c>
      <c r="F53" s="36" t="n">
        <v>29.78</v>
      </c>
      <c r="G53" s="36" t="n">
        <v>214.2</v>
      </c>
      <c r="H53" s="37" t="n">
        <v>0.144</v>
      </c>
      <c r="I53" s="37" t="n">
        <v>0.034</v>
      </c>
      <c r="J53" s="37" t="n">
        <v>4.5</v>
      </c>
      <c r="K53" s="37" t="n">
        <v>14.15</v>
      </c>
      <c r="L53" s="37" t="n">
        <v>4.1</v>
      </c>
      <c r="M53" s="37" t="n">
        <v>159.37</v>
      </c>
      <c r="N53" s="37" t="n">
        <v>47.59</v>
      </c>
      <c r="O53" s="37" t="n">
        <v>25.1</v>
      </c>
      <c r="P53" s="37" t="n">
        <v>1.05</v>
      </c>
      <c r="Q53" s="37" t="n">
        <v>7.09</v>
      </c>
      <c r="R53" s="37" t="n">
        <v>30</v>
      </c>
      <c r="S53" s="37" t="n">
        <v>23.34</v>
      </c>
      <c r="T53" s="37" t="n">
        <v>0.21</v>
      </c>
    </row>
    <row collapsed="false" customFormat="false" customHeight="true" hidden="false" ht="12.75" outlineLevel="0" r="54">
      <c r="A54" s="16" t="s">
        <v>77</v>
      </c>
      <c r="B54" s="33" t="s">
        <v>78</v>
      </c>
      <c r="C54" s="29" t="n">
        <v>200</v>
      </c>
      <c r="D54" s="29" t="n">
        <v>0.56</v>
      </c>
      <c r="E54" s="29" t="n">
        <v>0</v>
      </c>
      <c r="F54" s="29" t="n">
        <v>27.89</v>
      </c>
      <c r="G54" s="29" t="n">
        <v>113.79</v>
      </c>
      <c r="H54" s="11" t="n">
        <v>0.03</v>
      </c>
      <c r="I54" s="11" t="n">
        <v>0</v>
      </c>
      <c r="J54" s="11" t="n">
        <v>1.22</v>
      </c>
      <c r="K54" s="11" t="n">
        <v>15</v>
      </c>
      <c r="L54" s="11" t="n">
        <v>1.68</v>
      </c>
      <c r="M54" s="11" t="n">
        <v>44.53</v>
      </c>
      <c r="N54" s="11" t="n">
        <v>49.5</v>
      </c>
      <c r="O54" s="11" t="n">
        <v>32.03</v>
      </c>
      <c r="P54" s="11" t="n">
        <v>1.02</v>
      </c>
      <c r="Q54" s="11" t="n">
        <v>50</v>
      </c>
      <c r="R54" s="11"/>
      <c r="S54" s="11"/>
      <c r="T54" s="11"/>
    </row>
    <row collapsed="false" customFormat="false" customHeight="true" hidden="false" ht="12.75" outlineLevel="0" r="55">
      <c r="A55" s="18" t="s">
        <v>37</v>
      </c>
      <c r="B55" s="11" t="s">
        <v>38</v>
      </c>
      <c r="C55" s="14" t="n">
        <v>50</v>
      </c>
      <c r="D55" s="14" t="n">
        <v>3.8</v>
      </c>
      <c r="E55" s="14" t="n">
        <v>0.4</v>
      </c>
      <c r="F55" s="14" t="n">
        <v>24.6</v>
      </c>
      <c r="G55" s="14" t="n">
        <v>117.5</v>
      </c>
      <c r="H55" s="15" t="n">
        <v>0.05</v>
      </c>
      <c r="I55" s="15"/>
      <c r="J55" s="15"/>
      <c r="K55" s="15"/>
      <c r="L55" s="15" t="n">
        <v>0.55</v>
      </c>
      <c r="M55" s="15" t="n">
        <v>10</v>
      </c>
      <c r="N55" s="15" t="n">
        <v>32.5</v>
      </c>
      <c r="O55" s="15" t="n">
        <v>7</v>
      </c>
      <c r="P55" s="15" t="n">
        <v>0.55</v>
      </c>
      <c r="Q55" s="15" t="n">
        <v>38.45</v>
      </c>
      <c r="R55" s="15" t="n">
        <v>1.75</v>
      </c>
      <c r="S55" s="15" t="n">
        <v>2.8</v>
      </c>
      <c r="T55" s="15" t="n">
        <v>0.87</v>
      </c>
    </row>
    <row collapsed="false" customFormat="false" customHeight="true" hidden="false" ht="12.75" outlineLevel="0" r="56">
      <c r="A56" s="18" t="s">
        <v>49</v>
      </c>
      <c r="B56" s="11" t="s">
        <v>50</v>
      </c>
      <c r="C56" s="14" t="n">
        <v>20</v>
      </c>
      <c r="D56" s="14" t="n">
        <v>1.32</v>
      </c>
      <c r="E56" s="14" t="n">
        <v>0.24</v>
      </c>
      <c r="F56" s="14" t="n">
        <v>6.8</v>
      </c>
      <c r="G56" s="14" t="n">
        <v>36.2</v>
      </c>
      <c r="H56" s="15" t="n">
        <v>0.036</v>
      </c>
      <c r="I56" s="15" t="n">
        <v>0.018</v>
      </c>
      <c r="J56" s="15"/>
      <c r="K56" s="15"/>
      <c r="L56" s="15"/>
      <c r="M56" s="15" t="n">
        <v>31.6</v>
      </c>
      <c r="N56" s="15" t="n">
        <v>7</v>
      </c>
      <c r="O56" s="15" t="n">
        <v>9.4</v>
      </c>
      <c r="P56" s="15" t="n">
        <v>0.78</v>
      </c>
      <c r="Q56" s="15" t="n">
        <v>48.8</v>
      </c>
      <c r="R56" s="15" t="n">
        <v>0.64</v>
      </c>
      <c r="S56" s="15" t="n">
        <v>1.1</v>
      </c>
      <c r="T56" s="15" t="n">
        <v>4.8</v>
      </c>
    </row>
    <row collapsed="false" customFormat="false" customHeight="true" hidden="false" ht="12.75" outlineLevel="0" r="57">
      <c r="A57" s="9"/>
      <c r="B57" s="11" t="s">
        <v>51</v>
      </c>
      <c r="C57" s="14" t="n">
        <f aca="false">C50+C51+C52+C53+C84+C55+C56</f>
        <v>880</v>
      </c>
      <c r="D57" s="14" t="n">
        <f aca="false">D50+D51+D52+D53+D84+D55+D56</f>
        <v>37.08</v>
      </c>
      <c r="E57" s="14" t="n">
        <f aca="false">E50+E51+E52+E53+E84+E55+E56</f>
        <v>36.24</v>
      </c>
      <c r="F57" s="14" t="n">
        <f aca="false">F50+F51+F52+F53+F84+F55+F56</f>
        <v>116.4</v>
      </c>
      <c r="G57" s="14" t="n">
        <f aca="false">G50+G51+G52+G53+G84+G55+G56</f>
        <v>943.17</v>
      </c>
      <c r="H57" s="14" t="n">
        <f aca="false">H50+H51+H52+H53+H84+H55+H56</f>
        <v>0.38</v>
      </c>
      <c r="I57" s="14" t="n">
        <f aca="false">I50+I51+I52+I53+I84+I55+I56</f>
        <v>0.179</v>
      </c>
      <c r="J57" s="14" t="n">
        <f aca="false">J50+J51+J52+J53+J84+J55+J56</f>
        <v>25.385</v>
      </c>
      <c r="K57" s="14" t="n">
        <f aca="false">K50+K51+K52+K53+K84+K55+K56</f>
        <v>92.272</v>
      </c>
      <c r="L57" s="14" t="n">
        <f aca="false">L50+L51+L52+L53+L84+L55+L56</f>
        <v>7.649</v>
      </c>
      <c r="M57" s="14" t="n">
        <f aca="false">M50+M51+M52+M53+M84+M55+M56</f>
        <v>330.56</v>
      </c>
      <c r="N57" s="14" t="n">
        <f aca="false">N50+N51+N52+N53+N84+N55+N56</f>
        <v>171.39</v>
      </c>
      <c r="O57" s="14" t="n">
        <f aca="false">O50+O51+O52+O53+O84+O55+O56</f>
        <v>84.04</v>
      </c>
      <c r="P57" s="14" t="n">
        <f aca="false">P50+P51+P52+P53+P84+P55+P56</f>
        <v>261.3</v>
      </c>
      <c r="Q57" s="14" t="n">
        <f aca="false">Q50+Q51+Q52+Q53+Q84+Q55+Q56</f>
        <v>550.84</v>
      </c>
      <c r="R57" s="14" t="n">
        <f aca="false">R50+R51+R52+R53+R84+R55+R56</f>
        <v>47.05</v>
      </c>
      <c r="S57" s="14" t="n">
        <f aca="false">S50+S51+S52+S53+S84+S55+S56</f>
        <v>42.68</v>
      </c>
      <c r="T57" s="14" t="n">
        <f aca="false">T50+T51+T52+T53+T84+T55+T56</f>
        <v>107.53</v>
      </c>
    </row>
    <row collapsed="false" customFormat="false" customHeight="true" hidden="false" ht="12.75" outlineLevel="0" r="58">
      <c r="A58" s="9" t="s">
        <v>52</v>
      </c>
      <c r="B58" s="9"/>
      <c r="C58" s="9"/>
      <c r="D58" s="9"/>
      <c r="E58" s="9"/>
      <c r="F58" s="9"/>
      <c r="G58" s="9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</row>
    <row collapsed="false" customFormat="false" customHeight="true" hidden="false" ht="12.75" outlineLevel="0" r="59">
      <c r="A59" s="16" t="s">
        <v>53</v>
      </c>
      <c r="B59" s="17" t="s">
        <v>54</v>
      </c>
      <c r="C59" s="29" t="n">
        <v>100</v>
      </c>
      <c r="D59" s="29" t="n">
        <v>0.4</v>
      </c>
      <c r="E59" s="29" t="n">
        <v>0.4</v>
      </c>
      <c r="F59" s="29" t="n">
        <v>9.8</v>
      </c>
      <c r="G59" s="29" t="n">
        <v>47</v>
      </c>
      <c r="H59" s="15" t="n">
        <v>0.03</v>
      </c>
      <c r="I59" s="15" t="n">
        <v>0</v>
      </c>
      <c r="J59" s="15" t="n">
        <v>10</v>
      </c>
      <c r="K59" s="15" t="n">
        <v>0</v>
      </c>
      <c r="L59" s="15" t="n">
        <v>0.2</v>
      </c>
      <c r="M59" s="15" t="n">
        <v>11</v>
      </c>
      <c r="N59" s="15" t="n">
        <v>16</v>
      </c>
      <c r="O59" s="15" t="n">
        <v>9</v>
      </c>
      <c r="P59" s="15" t="n">
        <v>2.2</v>
      </c>
      <c r="Q59" s="15" t="n">
        <v>0</v>
      </c>
      <c r="R59" s="15" t="n">
        <v>0</v>
      </c>
      <c r="S59" s="15" t="n">
        <v>0</v>
      </c>
      <c r="T59" s="15" t="n">
        <v>0</v>
      </c>
    </row>
    <row collapsed="false" customFormat="false" customHeight="true" hidden="false" ht="12.75" outlineLevel="0" r="60">
      <c r="A60" s="16" t="s">
        <v>79</v>
      </c>
      <c r="B60" s="11" t="s">
        <v>80</v>
      </c>
      <c r="C60" s="14" t="n">
        <v>200</v>
      </c>
      <c r="D60" s="14" t="n">
        <v>5.8</v>
      </c>
      <c r="E60" s="14" t="n">
        <v>5</v>
      </c>
      <c r="F60" s="14" t="n">
        <v>9.6</v>
      </c>
      <c r="G60" s="14" t="n">
        <v>106</v>
      </c>
      <c r="H60" s="15" t="n">
        <v>0.08</v>
      </c>
      <c r="I60" s="15" t="n">
        <v>14.4</v>
      </c>
      <c r="J60" s="15" t="n">
        <v>2.6</v>
      </c>
      <c r="K60" s="15" t="n">
        <v>0.04</v>
      </c>
      <c r="L60" s="15"/>
      <c r="M60" s="15" t="n">
        <v>180</v>
      </c>
      <c r="N60" s="15" t="n">
        <v>240</v>
      </c>
      <c r="O60" s="15" t="n">
        <v>28</v>
      </c>
      <c r="P60" s="15" t="n">
        <v>0.2</v>
      </c>
      <c r="Q60" s="15" t="n">
        <v>11.6</v>
      </c>
      <c r="R60" s="15" t="n">
        <v>0</v>
      </c>
      <c r="S60" s="15" t="n">
        <v>3.6</v>
      </c>
      <c r="T60" s="15" t="n">
        <v>0</v>
      </c>
    </row>
    <row collapsed="false" customFormat="false" customHeight="true" hidden="false" ht="12.75" outlineLevel="0" r="61">
      <c r="A61" s="16" t="s">
        <v>81</v>
      </c>
      <c r="B61" s="11" t="s">
        <v>82</v>
      </c>
      <c r="C61" s="29" t="n">
        <v>100</v>
      </c>
      <c r="D61" s="29" t="n">
        <v>6</v>
      </c>
      <c r="E61" s="29" t="n">
        <v>2.84</v>
      </c>
      <c r="F61" s="29" t="n">
        <v>37</v>
      </c>
      <c r="G61" s="29" t="n">
        <v>196.66</v>
      </c>
      <c r="H61" s="15" t="n">
        <v>0.083</v>
      </c>
      <c r="I61" s="15" t="n">
        <v>0.18</v>
      </c>
      <c r="J61" s="15"/>
      <c r="K61" s="15" t="n">
        <v>90.6</v>
      </c>
      <c r="L61" s="15" t="n">
        <v>0.83</v>
      </c>
      <c r="M61" s="15" t="n">
        <v>46.67</v>
      </c>
      <c r="N61" s="15" t="n">
        <v>11.67</v>
      </c>
      <c r="O61" s="15" t="n">
        <v>8.33</v>
      </c>
      <c r="P61" s="15" t="n">
        <v>0.67</v>
      </c>
      <c r="Q61" s="15" t="n">
        <v>100</v>
      </c>
      <c r="R61" s="15" t="n">
        <v>7.2</v>
      </c>
      <c r="S61" s="15" t="n">
        <v>20.2</v>
      </c>
      <c r="T61" s="15" t="n">
        <v>30</v>
      </c>
    </row>
    <row collapsed="false" customFormat="false" customHeight="true" hidden="false" ht="12.75" outlineLevel="0" r="62">
      <c r="A62" s="9"/>
      <c r="B62" s="11" t="s">
        <v>59</v>
      </c>
      <c r="C62" s="14" t="n">
        <f aca="false">C59+C60+C61</f>
        <v>400</v>
      </c>
      <c r="D62" s="14" t="n">
        <f aca="false">D59+D60+D61</f>
        <v>12.2</v>
      </c>
      <c r="E62" s="14" t="n">
        <f aca="false">E59+E60+E61</f>
        <v>8.24</v>
      </c>
      <c r="F62" s="14" t="n">
        <f aca="false">F59+F60+F61</f>
        <v>56.4</v>
      </c>
      <c r="G62" s="14" t="n">
        <f aca="false">G59+G60+G61</f>
        <v>349.66</v>
      </c>
      <c r="H62" s="14" t="n">
        <f aca="false">H59+H60+H61</f>
        <v>0.193</v>
      </c>
      <c r="I62" s="14" t="n">
        <f aca="false">I59+I60+I61</f>
        <v>14.58</v>
      </c>
      <c r="J62" s="14" t="n">
        <f aca="false">J59+J60+J61</f>
        <v>12.6</v>
      </c>
      <c r="K62" s="14" t="n">
        <f aca="false">K59+K60+K61</f>
        <v>90.64</v>
      </c>
      <c r="L62" s="14" t="n">
        <f aca="false">L59+L60+L61</f>
        <v>1.03</v>
      </c>
      <c r="M62" s="14" t="n">
        <f aca="false">M59+M60+M61</f>
        <v>237.67</v>
      </c>
      <c r="N62" s="14" t="n">
        <f aca="false">N59+N60+N61</f>
        <v>267.67</v>
      </c>
      <c r="O62" s="14" t="n">
        <f aca="false">O59+O60+O61</f>
        <v>45.33</v>
      </c>
      <c r="P62" s="14" t="n">
        <f aca="false">P59+P60+P61</f>
        <v>3.07</v>
      </c>
      <c r="Q62" s="14" t="n">
        <f aca="false">Q59+Q60+Q61</f>
        <v>111.6</v>
      </c>
      <c r="R62" s="14" t="n">
        <f aca="false">R59+R60+R61</f>
        <v>7.2</v>
      </c>
      <c r="S62" s="14" t="n">
        <f aca="false">S59+S60+S61</f>
        <v>23.8</v>
      </c>
      <c r="T62" s="14" t="n">
        <f aca="false">T59+T60+T61</f>
        <v>30</v>
      </c>
    </row>
    <row collapsed="false" customFormat="false" customHeight="true" hidden="false" ht="12.75" outlineLevel="0" r="63">
      <c r="A63" s="9"/>
      <c r="B63" s="11" t="s">
        <v>60</v>
      </c>
      <c r="C63" s="14" t="n">
        <f aca="false">C48+C57+C62</f>
        <v>1830</v>
      </c>
      <c r="D63" s="14" t="n">
        <f aca="false">D48+D57+D62</f>
        <v>68.82</v>
      </c>
      <c r="E63" s="14" t="n">
        <f aca="false">E48+E57+E62</f>
        <v>64.44</v>
      </c>
      <c r="F63" s="14" t="n">
        <f aca="false">F48+F57+F62</f>
        <v>281.03</v>
      </c>
      <c r="G63" s="14" t="n">
        <f aca="false">G48+G57+G62</f>
        <v>1970.1</v>
      </c>
      <c r="H63" s="14" t="n">
        <f aca="false">H48+H57+H62</f>
        <v>0.752</v>
      </c>
      <c r="I63" s="14" t="n">
        <f aca="false">I48+I57+I62</f>
        <v>14.889</v>
      </c>
      <c r="J63" s="14" t="n">
        <f aca="false">J48+J57+J62</f>
        <v>64.265</v>
      </c>
      <c r="K63" s="14" t="n">
        <f aca="false">K48+K57+K62</f>
        <v>184.462</v>
      </c>
      <c r="L63" s="14" t="n">
        <f aca="false">L48+L57+L62</f>
        <v>14.079</v>
      </c>
      <c r="M63" s="14" t="n">
        <f aca="false">M48+M57+M62</f>
        <v>849.84</v>
      </c>
      <c r="N63" s="14" t="n">
        <f aca="false">N48+N57+N62</f>
        <v>542.83</v>
      </c>
      <c r="O63" s="14" t="n">
        <f aca="false">O48+O57+O62</f>
        <v>207.4</v>
      </c>
      <c r="P63" s="14" t="n">
        <f aca="false">P48+P57+P62</f>
        <v>269.25</v>
      </c>
      <c r="Q63" s="14" t="n">
        <f aca="false">Q48+Q57+Q62</f>
        <v>1075.3</v>
      </c>
      <c r="R63" s="14" t="n">
        <f aca="false">R48+R57+R62</f>
        <v>97.46</v>
      </c>
      <c r="S63" s="14" t="n">
        <f aca="false">S48+S57+S62</f>
        <v>77.11</v>
      </c>
      <c r="T63" s="14" t="n">
        <f aca="false">T48+T57+T62</f>
        <v>228.32</v>
      </c>
    </row>
    <row collapsed="false" customFormat="false" customHeight="false" hidden="false" ht="14.05" outlineLevel="0" r="65">
      <c r="A65" s="3" t="s">
        <v>83</v>
      </c>
      <c r="B65" s="3"/>
      <c r="C65" s="3"/>
      <c r="D65" s="3"/>
      <c r="E65" s="3"/>
      <c r="F65" s="3"/>
      <c r="G65" s="3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</row>
    <row collapsed="false" customFormat="false" customHeight="true" hidden="false" ht="12.75" outlineLevel="0" r="66">
      <c r="A66" s="3" t="s">
        <v>1</v>
      </c>
      <c r="B66" s="3"/>
      <c r="C66" s="3"/>
      <c r="D66" s="3"/>
      <c r="E66" s="3"/>
      <c r="F66" s="3"/>
      <c r="G66" s="3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</row>
    <row collapsed="false" customFormat="false" customHeight="true" hidden="false" ht="12.75" outlineLevel="0" r="67">
      <c r="A67" s="3" t="s">
        <v>2</v>
      </c>
      <c r="B67" s="3"/>
      <c r="C67" s="3"/>
      <c r="D67" s="3"/>
      <c r="E67" s="3"/>
      <c r="F67" s="3"/>
      <c r="G67" s="3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</row>
    <row collapsed="false" customFormat="false" customHeight="true" hidden="false" ht="12.75" outlineLevel="0" r="68">
      <c r="A68" s="3" t="s">
        <v>84</v>
      </c>
      <c r="B68" s="3"/>
      <c r="C68" s="3"/>
      <c r="D68" s="3"/>
      <c r="E68" s="3"/>
      <c r="F68" s="3"/>
      <c r="G68" s="3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</row>
    <row collapsed="false" customFormat="false" customHeight="true" hidden="false" ht="12.75" outlineLevel="0" r="69">
      <c r="A69" s="6" t="s">
        <v>85</v>
      </c>
      <c r="B69" s="6"/>
      <c r="C69" s="6"/>
      <c r="D69" s="6"/>
      <c r="E69" s="6"/>
      <c r="F69" s="6"/>
      <c r="G69" s="6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</row>
    <row collapsed="false" customFormat="false" customHeight="true" hidden="false" ht="12.75" outlineLevel="0" r="70">
      <c r="A70" s="7" t="s">
        <v>5</v>
      </c>
      <c r="B70" s="7" t="s">
        <v>6</v>
      </c>
      <c r="C70" s="8" t="s">
        <v>7</v>
      </c>
      <c r="D70" s="3" t="s">
        <v>8</v>
      </c>
      <c r="E70" s="3"/>
      <c r="F70" s="3"/>
      <c r="G70" s="8" t="s">
        <v>9</v>
      </c>
      <c r="H70" s="31" t="s">
        <v>10</v>
      </c>
      <c r="I70" s="31"/>
      <c r="J70" s="31"/>
      <c r="K70" s="31"/>
      <c r="L70" s="31"/>
      <c r="M70" s="31" t="s">
        <v>11</v>
      </c>
      <c r="N70" s="31"/>
      <c r="O70" s="31"/>
      <c r="P70" s="31"/>
      <c r="Q70" s="30"/>
      <c r="R70" s="30"/>
      <c r="S70" s="30"/>
      <c r="T70" s="30"/>
    </row>
    <row collapsed="false" customFormat="false" customHeight="true" hidden="false" ht="12.75" outlineLevel="0" r="71">
      <c r="A71" s="7"/>
      <c r="B71" s="7"/>
      <c r="C71" s="7"/>
      <c r="D71" s="7" t="s">
        <v>12</v>
      </c>
      <c r="E71" s="7" t="s">
        <v>13</v>
      </c>
      <c r="F71" s="7" t="s">
        <v>14</v>
      </c>
      <c r="G71" s="8"/>
      <c r="H71" s="31" t="s">
        <v>15</v>
      </c>
      <c r="I71" s="31" t="s">
        <v>16</v>
      </c>
      <c r="J71" s="31" t="s">
        <v>17</v>
      </c>
      <c r="K71" s="31" t="s">
        <v>18</v>
      </c>
      <c r="L71" s="31" t="s">
        <v>19</v>
      </c>
      <c r="M71" s="31" t="s">
        <v>20</v>
      </c>
      <c r="N71" s="31" t="s">
        <v>21</v>
      </c>
      <c r="O71" s="31" t="s">
        <v>22</v>
      </c>
      <c r="P71" s="31" t="s">
        <v>23</v>
      </c>
      <c r="Q71" s="31" t="s">
        <v>24</v>
      </c>
      <c r="R71" s="31" t="s">
        <v>25</v>
      </c>
      <c r="S71" s="31" t="s">
        <v>26</v>
      </c>
      <c r="T71" s="31" t="s">
        <v>27</v>
      </c>
    </row>
    <row collapsed="false" customFormat="false" customHeight="true" hidden="false" ht="12.75" outlineLevel="0" r="72">
      <c r="A72" s="7" t="n">
        <v>1</v>
      </c>
      <c r="B72" s="7" t="n">
        <v>2</v>
      </c>
      <c r="C72" s="7" t="n">
        <v>3</v>
      </c>
      <c r="D72" s="7" t="n">
        <v>4</v>
      </c>
      <c r="E72" s="7" t="n">
        <v>5</v>
      </c>
      <c r="F72" s="7" t="n">
        <v>6</v>
      </c>
      <c r="G72" s="7" t="n">
        <v>7</v>
      </c>
      <c r="H72" s="31" t="n">
        <v>8</v>
      </c>
      <c r="I72" s="31" t="n">
        <v>9</v>
      </c>
      <c r="J72" s="31" t="n">
        <v>10</v>
      </c>
      <c r="K72" s="31" t="n">
        <v>11</v>
      </c>
      <c r="L72" s="31" t="n">
        <v>12</v>
      </c>
      <c r="M72" s="31" t="n">
        <v>13</v>
      </c>
      <c r="N72" s="31" t="n">
        <v>14</v>
      </c>
      <c r="O72" s="31" t="n">
        <v>15</v>
      </c>
      <c r="P72" s="31" t="n">
        <v>16</v>
      </c>
      <c r="Q72" s="31" t="n">
        <v>17</v>
      </c>
      <c r="R72" s="31" t="n">
        <v>18</v>
      </c>
      <c r="S72" s="31" t="n">
        <v>19</v>
      </c>
      <c r="T72" s="31" t="n">
        <v>20</v>
      </c>
    </row>
    <row collapsed="false" customFormat="false" customHeight="true" hidden="false" ht="12.75" outlineLevel="0" r="73">
      <c r="A73" s="9" t="s">
        <v>28</v>
      </c>
      <c r="B73" s="9"/>
      <c r="C73" s="9"/>
      <c r="D73" s="9"/>
      <c r="E73" s="9"/>
      <c r="F73" s="9"/>
      <c r="G73" s="9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</row>
    <row collapsed="false" customFormat="false" customHeight="true" hidden="false" ht="12.75" outlineLevel="0" r="74">
      <c r="A74" s="16" t="s">
        <v>86</v>
      </c>
      <c r="B74" s="11" t="s">
        <v>87</v>
      </c>
      <c r="C74" s="14" t="n">
        <v>120</v>
      </c>
      <c r="D74" s="14" t="n">
        <v>11.46</v>
      </c>
      <c r="E74" s="14" t="n">
        <v>13.33</v>
      </c>
      <c r="F74" s="14" t="n">
        <v>13.72</v>
      </c>
      <c r="G74" s="14" t="n">
        <v>222.66</v>
      </c>
      <c r="H74" s="15" t="n">
        <v>0.072</v>
      </c>
      <c r="I74" s="15" t="n">
        <v>0.08</v>
      </c>
      <c r="J74" s="15" t="n">
        <v>3.156</v>
      </c>
      <c r="K74" s="15" t="n">
        <v>26.66</v>
      </c>
      <c r="L74" s="15" t="n">
        <v>0</v>
      </c>
      <c r="M74" s="15" t="n">
        <v>134.18</v>
      </c>
      <c r="N74" s="15" t="n">
        <v>26.4</v>
      </c>
      <c r="O74" s="15" t="n">
        <v>33.32</v>
      </c>
      <c r="P74" s="15" t="n">
        <v>1.99</v>
      </c>
      <c r="Q74" s="15" t="n">
        <v>267.99</v>
      </c>
      <c r="R74" s="15" t="n">
        <v>24</v>
      </c>
      <c r="S74" s="15" t="n">
        <v>4.8</v>
      </c>
      <c r="T74" s="15" t="n">
        <v>73.99</v>
      </c>
    </row>
    <row collapsed="false" customFormat="false" customHeight="true" hidden="false" ht="12.75" outlineLevel="0" r="75">
      <c r="A75" s="16" t="s">
        <v>88</v>
      </c>
      <c r="B75" s="17" t="s">
        <v>89</v>
      </c>
      <c r="C75" s="14" t="n">
        <v>190</v>
      </c>
      <c r="D75" s="14" t="n">
        <v>3.99</v>
      </c>
      <c r="E75" s="14" t="n">
        <v>8.36</v>
      </c>
      <c r="F75" s="14" t="n">
        <v>20.71</v>
      </c>
      <c r="G75" s="14" t="n">
        <v>174.8</v>
      </c>
      <c r="H75" s="15" t="n">
        <v>0.171</v>
      </c>
      <c r="I75" s="15" t="n">
        <v>0</v>
      </c>
      <c r="J75" s="15" t="n">
        <v>6.46</v>
      </c>
      <c r="K75" s="15" t="n">
        <v>57</v>
      </c>
      <c r="L75" s="15" t="n">
        <v>0.19</v>
      </c>
      <c r="M75" s="15" t="n">
        <v>108.3</v>
      </c>
      <c r="N75" s="15" t="n">
        <v>49.4</v>
      </c>
      <c r="O75" s="15" t="n">
        <v>36.1</v>
      </c>
      <c r="P75" s="15" t="n">
        <v>1.33</v>
      </c>
      <c r="Q75" s="15"/>
      <c r="R75" s="15" t="n">
        <v>0</v>
      </c>
      <c r="S75" s="15" t="n">
        <v>0</v>
      </c>
      <c r="T75" s="15" t="n">
        <v>0</v>
      </c>
    </row>
    <row collapsed="false" customFormat="false" customHeight="true" hidden="false" ht="12.75" outlineLevel="0" r="76">
      <c r="A76" s="16" t="s">
        <v>90</v>
      </c>
      <c r="B76" s="11" t="s">
        <v>91</v>
      </c>
      <c r="C76" s="29" t="n">
        <v>200</v>
      </c>
      <c r="D76" s="29" t="n">
        <v>0.2</v>
      </c>
      <c r="E76" s="29" t="n">
        <v>0</v>
      </c>
      <c r="F76" s="29" t="n">
        <v>35</v>
      </c>
      <c r="G76" s="29" t="n">
        <v>115</v>
      </c>
      <c r="H76" s="15"/>
      <c r="I76" s="15"/>
      <c r="J76" s="15" t="n">
        <v>0</v>
      </c>
      <c r="K76" s="15" t="n">
        <v>1.2</v>
      </c>
      <c r="L76" s="15"/>
      <c r="M76" s="15" t="n">
        <v>6.9</v>
      </c>
      <c r="N76" s="15" t="n">
        <v>9.2</v>
      </c>
      <c r="O76" s="15" t="n">
        <v>5.9</v>
      </c>
      <c r="P76" s="15" t="n">
        <v>0.54</v>
      </c>
      <c r="Q76" s="15" t="n">
        <v>91.6</v>
      </c>
      <c r="R76" s="15" t="n">
        <v>0.87</v>
      </c>
      <c r="S76" s="15" t="n">
        <v>0.1</v>
      </c>
      <c r="T76" s="15" t="n">
        <v>3.13</v>
      </c>
    </row>
    <row collapsed="false" customFormat="false" customHeight="true" hidden="false" ht="12.75" outlineLevel="0" r="77">
      <c r="A77" s="28" t="s">
        <v>37</v>
      </c>
      <c r="B77" s="29" t="s">
        <v>38</v>
      </c>
      <c r="C77" s="14" t="n">
        <v>60</v>
      </c>
      <c r="D77" s="14" t="n">
        <v>4.56</v>
      </c>
      <c r="E77" s="14" t="n">
        <v>0.48</v>
      </c>
      <c r="F77" s="14" t="n">
        <v>29.52</v>
      </c>
      <c r="G77" s="14" t="n">
        <v>141</v>
      </c>
      <c r="H77" s="15" t="n">
        <v>0.06</v>
      </c>
      <c r="I77" s="15"/>
      <c r="J77" s="15"/>
      <c r="K77" s="15"/>
      <c r="L77" s="15" t="n">
        <v>0.66</v>
      </c>
      <c r="M77" s="15" t="n">
        <v>12</v>
      </c>
      <c r="N77" s="15" t="n">
        <v>39</v>
      </c>
      <c r="O77" s="15" t="n">
        <v>8.4</v>
      </c>
      <c r="P77" s="15" t="n">
        <v>0.66</v>
      </c>
      <c r="Q77" s="15" t="n">
        <v>46.14</v>
      </c>
      <c r="R77" s="15" t="n">
        <v>2.1</v>
      </c>
      <c r="S77" s="15" t="n">
        <v>3.36</v>
      </c>
      <c r="T77" s="15" t="n">
        <v>1.04</v>
      </c>
    </row>
    <row collapsed="false" customFormat="false" customHeight="true" hidden="false" ht="12.75" outlineLevel="0" r="78">
      <c r="A78" s="9"/>
      <c r="B78" s="11" t="s">
        <v>39</v>
      </c>
      <c r="C78" s="14" t="n">
        <f aca="false">C74+C75+C46+C77</f>
        <v>570</v>
      </c>
      <c r="D78" s="14" t="n">
        <f aca="false">D74+D75+D46+D77</f>
        <v>20.11</v>
      </c>
      <c r="E78" s="14" t="n">
        <f aca="false">E74+E75+E46+E77</f>
        <v>22.17</v>
      </c>
      <c r="F78" s="14" t="n">
        <f aca="false">F74+F75+F46+F77</f>
        <v>78.95</v>
      </c>
      <c r="G78" s="14" t="n">
        <f aca="false">G74+G75+G46+G77</f>
        <v>598.46</v>
      </c>
      <c r="H78" s="14" t="n">
        <f aca="false">H74+H75+H46+H77</f>
        <v>0.303</v>
      </c>
      <c r="I78" s="14" t="n">
        <f aca="false">I74+I75+I46+I77</f>
        <v>0.08</v>
      </c>
      <c r="J78" s="14" t="n">
        <f aca="false">J74+J75+J46+J77</f>
        <v>9.616</v>
      </c>
      <c r="K78" s="14" t="n">
        <f aca="false">K74+K75+K46+K77</f>
        <v>83.66</v>
      </c>
      <c r="L78" s="14" t="n">
        <f aca="false">L74+L75+L46+L77</f>
        <v>0.85</v>
      </c>
      <c r="M78" s="14" t="n">
        <f aca="false">M74+M75+M46+M77</f>
        <v>257.48</v>
      </c>
      <c r="N78" s="14" t="n">
        <f aca="false">N74+N75+N46+N77</f>
        <v>125.8</v>
      </c>
      <c r="O78" s="14" t="n">
        <f aca="false">O74+O75+O46+O77</f>
        <v>78.82</v>
      </c>
      <c r="P78" s="14" t="n">
        <f aca="false">P74+P75+P46+P77</f>
        <v>4.28</v>
      </c>
      <c r="Q78" s="14" t="n">
        <f aca="false">Q74+Q75+Q46+Q77</f>
        <v>335.13</v>
      </c>
      <c r="R78" s="14" t="n">
        <f aca="false">R74+R75+R46+R77</f>
        <v>26.1</v>
      </c>
      <c r="S78" s="14" t="n">
        <f aca="false">S74+S75+S46+S77</f>
        <v>8.16</v>
      </c>
      <c r="T78" s="14" t="n">
        <f aca="false">T74+T75+T46+T77</f>
        <v>75.03</v>
      </c>
    </row>
    <row collapsed="false" customFormat="false" customHeight="true" hidden="false" ht="12.75" outlineLevel="0" r="79">
      <c r="A79" s="9" t="s">
        <v>40</v>
      </c>
      <c r="B79" s="9"/>
      <c r="C79" s="9"/>
      <c r="D79" s="9"/>
      <c r="E79" s="9"/>
      <c r="F79" s="9"/>
      <c r="G79" s="9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</row>
    <row collapsed="false" customFormat="false" customHeight="true" hidden="false" ht="12.75" outlineLevel="0" r="80">
      <c r="A80" s="15" t="s">
        <v>92</v>
      </c>
      <c r="B80" s="33" t="s">
        <v>93</v>
      </c>
      <c r="C80" s="15" t="n">
        <v>100</v>
      </c>
      <c r="D80" s="15" t="n">
        <v>1.3</v>
      </c>
      <c r="E80" s="15" t="n">
        <v>10.8</v>
      </c>
      <c r="F80" s="15" t="n">
        <v>6.8</v>
      </c>
      <c r="G80" s="15" t="n">
        <v>130</v>
      </c>
      <c r="H80" s="15" t="n">
        <v>0.04</v>
      </c>
      <c r="I80" s="15"/>
      <c r="J80" s="15" t="n">
        <v>8.4</v>
      </c>
      <c r="K80" s="15"/>
      <c r="L80" s="15" t="n">
        <v>4.6</v>
      </c>
      <c r="M80" s="15" t="n">
        <v>40</v>
      </c>
      <c r="N80" s="15" t="n">
        <v>24</v>
      </c>
      <c r="O80" s="15" t="n">
        <v>18</v>
      </c>
      <c r="P80" s="15" t="n">
        <v>0.8</v>
      </c>
      <c r="Q80" s="15" t="n">
        <v>23</v>
      </c>
      <c r="R80" s="15"/>
      <c r="S80" s="15"/>
      <c r="T80" s="15"/>
    </row>
    <row collapsed="false" customFormat="false" customHeight="true" hidden="false" ht="12.75" outlineLevel="0" r="81">
      <c r="A81" s="16" t="s">
        <v>94</v>
      </c>
      <c r="B81" s="13" t="s">
        <v>95</v>
      </c>
      <c r="C81" s="14" t="n">
        <v>250</v>
      </c>
      <c r="D81" s="29" t="n">
        <v>2.08</v>
      </c>
      <c r="E81" s="29" t="n">
        <v>6.32</v>
      </c>
      <c r="F81" s="29" t="n">
        <v>10.63</v>
      </c>
      <c r="G81" s="29" t="n">
        <v>107.82</v>
      </c>
      <c r="H81" s="15" t="n">
        <v>0.06</v>
      </c>
      <c r="I81" s="15" t="n">
        <v>0.037</v>
      </c>
      <c r="J81" s="15" t="n">
        <v>18.47</v>
      </c>
      <c r="K81" s="15" t="n">
        <v>140.25</v>
      </c>
      <c r="L81" s="15" t="n">
        <v>2.37</v>
      </c>
      <c r="M81" s="15" t="n">
        <v>47.5</v>
      </c>
      <c r="N81" s="15" t="n">
        <v>34</v>
      </c>
      <c r="O81" s="15" t="n">
        <v>22.25</v>
      </c>
      <c r="P81" s="15" t="n">
        <v>0.8</v>
      </c>
      <c r="Q81" s="15" t="n">
        <v>303</v>
      </c>
      <c r="R81" s="15" t="n">
        <v>18.75</v>
      </c>
      <c r="S81" s="15" t="n">
        <v>0.27</v>
      </c>
      <c r="T81" s="15" t="n">
        <v>25.75</v>
      </c>
    </row>
    <row collapsed="false" customFormat="false" customHeight="true" hidden="false" ht="11.35" outlineLevel="0" r="82">
      <c r="A82" s="38" t="s">
        <v>96</v>
      </c>
      <c r="B82" s="27" t="s">
        <v>97</v>
      </c>
      <c r="C82" s="24" t="n">
        <v>100</v>
      </c>
      <c r="D82" s="23" t="n">
        <v>15.9</v>
      </c>
      <c r="E82" s="23" t="n">
        <v>14.4</v>
      </c>
      <c r="F82" s="23" t="n">
        <v>16</v>
      </c>
      <c r="G82" s="23" t="n">
        <v>261</v>
      </c>
      <c r="H82" s="38" t="n">
        <v>0.05</v>
      </c>
      <c r="I82" s="38"/>
      <c r="J82" s="38" t="n">
        <v>0</v>
      </c>
      <c r="K82" s="38" t="n">
        <v>0.013</v>
      </c>
      <c r="L82" s="38" t="n">
        <v>0.6</v>
      </c>
      <c r="M82" s="38" t="n">
        <v>101</v>
      </c>
      <c r="N82" s="38" t="n">
        <v>18.36</v>
      </c>
      <c r="O82" s="38" t="n">
        <v>29.5</v>
      </c>
      <c r="P82" s="38" t="n">
        <v>3</v>
      </c>
      <c r="Q82" s="38"/>
      <c r="R82" s="38"/>
      <c r="S82" s="38"/>
      <c r="T82" s="38"/>
    </row>
    <row collapsed="false" customFormat="false" customHeight="true" hidden="false" ht="11.35" outlineLevel="0" r="83">
      <c r="A83" s="38" t="s">
        <v>75</v>
      </c>
      <c r="B83" s="38" t="s">
        <v>98</v>
      </c>
      <c r="C83" s="23" t="n">
        <v>180</v>
      </c>
      <c r="D83" s="23" t="n">
        <v>5.4</v>
      </c>
      <c r="E83" s="23" t="n">
        <v>8.1</v>
      </c>
      <c r="F83" s="23" t="n">
        <v>26.82</v>
      </c>
      <c r="G83" s="23" t="n">
        <v>205.2</v>
      </c>
      <c r="H83" s="38" t="n">
        <v>0.252</v>
      </c>
      <c r="I83" s="38" t="n">
        <v>0.18</v>
      </c>
      <c r="J83" s="38"/>
      <c r="K83" s="38" t="n">
        <v>23.04</v>
      </c>
      <c r="L83" s="38" t="n">
        <v>0.54</v>
      </c>
      <c r="M83" s="38" t="n">
        <v>197.21</v>
      </c>
      <c r="N83" s="38" t="n">
        <v>18</v>
      </c>
      <c r="O83" s="38" t="n">
        <v>144</v>
      </c>
      <c r="P83" s="38" t="n">
        <v>5.04</v>
      </c>
      <c r="Q83" s="38" t="n">
        <v>262.8</v>
      </c>
      <c r="R83" s="38" t="n">
        <v>26.71</v>
      </c>
      <c r="S83" s="38" t="n">
        <v>4.17</v>
      </c>
      <c r="T83" s="38" t="n">
        <v>19.16</v>
      </c>
    </row>
    <row collapsed="false" customFormat="false" customHeight="true" hidden="false" ht="15.5" outlineLevel="0" r="84">
      <c r="A84" s="16" t="s">
        <v>99</v>
      </c>
      <c r="B84" s="17" t="s">
        <v>100</v>
      </c>
      <c r="C84" s="14" t="n">
        <v>180</v>
      </c>
      <c r="D84" s="14" t="n">
        <v>0.3</v>
      </c>
      <c r="E84" s="14" t="n">
        <v>0</v>
      </c>
      <c r="F84" s="14" t="n">
        <v>20.4</v>
      </c>
      <c r="G84" s="14" t="n">
        <v>82.78</v>
      </c>
      <c r="H84" s="15" t="n">
        <v>0.018</v>
      </c>
      <c r="I84" s="15" t="n">
        <v>0.027</v>
      </c>
      <c r="J84" s="15" t="n">
        <v>5.04</v>
      </c>
      <c r="K84" s="15" t="n">
        <v>63</v>
      </c>
      <c r="L84" s="15" t="n">
        <v>0.099</v>
      </c>
      <c r="M84" s="15" t="n">
        <v>5.54</v>
      </c>
      <c r="N84" s="15" t="n">
        <v>25.2</v>
      </c>
      <c r="O84" s="15" t="n">
        <v>1.15</v>
      </c>
      <c r="P84" s="15" t="n">
        <v>256.5</v>
      </c>
      <c r="Q84" s="15" t="n">
        <v>256.5</v>
      </c>
      <c r="R84" s="15"/>
      <c r="S84" s="15"/>
      <c r="T84" s="15"/>
    </row>
    <row collapsed="false" customFormat="false" customHeight="true" hidden="false" ht="12.75" outlineLevel="0" r="85">
      <c r="A85" s="18" t="s">
        <v>37</v>
      </c>
      <c r="B85" s="11" t="s">
        <v>38</v>
      </c>
      <c r="C85" s="14" t="n">
        <v>50</v>
      </c>
      <c r="D85" s="14" t="n">
        <v>3.8</v>
      </c>
      <c r="E85" s="14" t="n">
        <v>0.4</v>
      </c>
      <c r="F85" s="14" t="n">
        <v>24.6</v>
      </c>
      <c r="G85" s="14" t="n">
        <v>117.5</v>
      </c>
      <c r="H85" s="15" t="n">
        <v>0.05</v>
      </c>
      <c r="I85" s="15"/>
      <c r="J85" s="15"/>
      <c r="K85" s="15"/>
      <c r="L85" s="15" t="n">
        <v>0.55</v>
      </c>
      <c r="M85" s="15" t="n">
        <v>10</v>
      </c>
      <c r="N85" s="15" t="n">
        <v>32.5</v>
      </c>
      <c r="O85" s="15" t="n">
        <v>7</v>
      </c>
      <c r="P85" s="15" t="n">
        <v>0.55</v>
      </c>
      <c r="Q85" s="15" t="n">
        <v>38.45</v>
      </c>
      <c r="R85" s="15" t="n">
        <v>1.75</v>
      </c>
      <c r="S85" s="15" t="n">
        <v>2.8</v>
      </c>
      <c r="T85" s="15" t="n">
        <v>0.87</v>
      </c>
    </row>
    <row collapsed="false" customFormat="false" customHeight="true" hidden="false" ht="12.75" outlineLevel="0" r="86">
      <c r="A86" s="18" t="s">
        <v>49</v>
      </c>
      <c r="B86" s="11" t="s">
        <v>50</v>
      </c>
      <c r="C86" s="14" t="n">
        <v>30</v>
      </c>
      <c r="D86" s="14" t="n">
        <v>1.98</v>
      </c>
      <c r="E86" s="14" t="n">
        <v>0.36</v>
      </c>
      <c r="F86" s="14" t="n">
        <v>10.2</v>
      </c>
      <c r="G86" s="14" t="n">
        <v>54.3</v>
      </c>
      <c r="H86" s="15" t="n">
        <v>0.054</v>
      </c>
      <c r="I86" s="15" t="n">
        <v>0.027</v>
      </c>
      <c r="J86" s="15"/>
      <c r="K86" s="15"/>
      <c r="L86" s="15"/>
      <c r="M86" s="15" t="n">
        <v>47.4</v>
      </c>
      <c r="N86" s="15" t="n">
        <v>10.5</v>
      </c>
      <c r="O86" s="15" t="n">
        <v>14.1</v>
      </c>
      <c r="P86" s="15" t="n">
        <v>1.17</v>
      </c>
      <c r="Q86" s="15" t="n">
        <v>73.2</v>
      </c>
      <c r="R86" s="15" t="n">
        <v>0.96</v>
      </c>
      <c r="S86" s="15" t="n">
        <v>1.65</v>
      </c>
      <c r="T86" s="15" t="n">
        <v>7.2</v>
      </c>
    </row>
    <row collapsed="false" customFormat="false" customHeight="true" hidden="false" ht="12.75" outlineLevel="0" r="87">
      <c r="A87" s="9"/>
      <c r="B87" s="11" t="s">
        <v>51</v>
      </c>
      <c r="C87" s="14" t="n">
        <f aca="false">C80+C81+C82+C83+C54+C85+C86</f>
        <v>910</v>
      </c>
      <c r="D87" s="14" t="n">
        <f aca="false">D80+D81+D82+D83+D54+D85+D86</f>
        <v>31.02</v>
      </c>
      <c r="E87" s="14" t="n">
        <f aca="false">E80+E81+E82+E83+E54+E85+E86</f>
        <v>40.38</v>
      </c>
      <c r="F87" s="14" t="n">
        <f aca="false">F80+F81+F82+F83+F54+F85+F86</f>
        <v>122.94</v>
      </c>
      <c r="G87" s="14" t="n">
        <f aca="false">G80+G81+G82+G83+G54+G85+G86</f>
        <v>989.61</v>
      </c>
      <c r="H87" s="14" t="n">
        <f aca="false">H80+H81+H82+H83+H54+H85+H86</f>
        <v>0.536</v>
      </c>
      <c r="I87" s="14" t="n">
        <f aca="false">I80+I81+I82+I83+I54+I85+I86</f>
        <v>0.244</v>
      </c>
      <c r="J87" s="14" t="n">
        <f aca="false">J80+J81+J82+J83+J54+J85+J86</f>
        <v>28.09</v>
      </c>
      <c r="K87" s="14" t="n">
        <f aca="false">K80+K81+K82+K83+K54+K85+K86</f>
        <v>178.303</v>
      </c>
      <c r="L87" s="14" t="n">
        <f aca="false">L80+L81+L82+L83+L54+L85+L86</f>
        <v>10.34</v>
      </c>
      <c r="M87" s="14" t="n">
        <f aca="false">M80+M81+M82+M83+M54+M85+M86</f>
        <v>487.64</v>
      </c>
      <c r="N87" s="14" t="n">
        <f aca="false">N80+N81+N82+N83+N54+N85+N86</f>
        <v>186.86</v>
      </c>
      <c r="O87" s="14" t="n">
        <f aca="false">O80+O81+O82+O83+O54+O85+O86</f>
        <v>266.88</v>
      </c>
      <c r="P87" s="14" t="n">
        <f aca="false">P80+P81+P82+P83+P54+P85+P86</f>
        <v>12.38</v>
      </c>
      <c r="Q87" s="14" t="n">
        <f aca="false">Q80+Q81+Q82+Q83+Q54+Q85+Q86</f>
        <v>750.45</v>
      </c>
      <c r="R87" s="14" t="n">
        <f aca="false">R80+R81+R82+R83+R54+R85+R86</f>
        <v>48.17</v>
      </c>
      <c r="S87" s="14" t="n">
        <f aca="false">S80+S81+S82+S83+S54+S85+S86</f>
        <v>8.89</v>
      </c>
      <c r="T87" s="14" t="n">
        <f aca="false">T80+T81+T82+T83+T54+T85+T86</f>
        <v>52.98</v>
      </c>
    </row>
    <row collapsed="false" customFormat="false" customHeight="true" hidden="false" ht="12.75" outlineLevel="0" r="88">
      <c r="A88" s="9" t="s">
        <v>52</v>
      </c>
      <c r="B88" s="9"/>
      <c r="C88" s="9"/>
      <c r="D88" s="9"/>
      <c r="E88" s="9"/>
      <c r="F88" s="9"/>
      <c r="G88" s="9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</row>
    <row collapsed="false" customFormat="false" customHeight="true" hidden="false" ht="12.75" outlineLevel="0" r="89">
      <c r="A89" s="16" t="s">
        <v>53</v>
      </c>
      <c r="B89" s="17" t="s">
        <v>54</v>
      </c>
      <c r="C89" s="29" t="n">
        <v>100</v>
      </c>
      <c r="D89" s="29" t="n">
        <v>0.4</v>
      </c>
      <c r="E89" s="29" t="n">
        <v>0.4</v>
      </c>
      <c r="F89" s="29" t="n">
        <v>9.8</v>
      </c>
      <c r="G89" s="29" t="n">
        <v>47</v>
      </c>
      <c r="H89" s="15" t="n">
        <v>0.03</v>
      </c>
      <c r="I89" s="15" t="n">
        <v>0</v>
      </c>
      <c r="J89" s="15" t="n">
        <v>10</v>
      </c>
      <c r="K89" s="15" t="n">
        <v>0</v>
      </c>
      <c r="L89" s="15" t="n">
        <v>0.2</v>
      </c>
      <c r="M89" s="15" t="n">
        <v>11</v>
      </c>
      <c r="N89" s="15" t="n">
        <v>16</v>
      </c>
      <c r="O89" s="15" t="n">
        <v>9</v>
      </c>
      <c r="P89" s="15" t="n">
        <v>2.2</v>
      </c>
      <c r="Q89" s="15" t="n">
        <v>0</v>
      </c>
      <c r="R89" s="15" t="n">
        <v>0</v>
      </c>
      <c r="S89" s="15" t="n">
        <v>0</v>
      </c>
      <c r="T89" s="15" t="n">
        <v>0</v>
      </c>
    </row>
    <row collapsed="false" customFormat="false" customHeight="true" hidden="false" ht="12.75" outlineLevel="0" r="90">
      <c r="A90" s="16" t="s">
        <v>101</v>
      </c>
      <c r="B90" s="11" t="s">
        <v>102</v>
      </c>
      <c r="C90" s="29" t="n">
        <v>200</v>
      </c>
      <c r="D90" s="29" t="n">
        <v>0</v>
      </c>
      <c r="E90" s="29" t="n">
        <v>0</v>
      </c>
      <c r="F90" s="29" t="n">
        <v>22.4</v>
      </c>
      <c r="G90" s="29" t="n">
        <v>89.6</v>
      </c>
      <c r="H90" s="15" t="n">
        <v>0</v>
      </c>
      <c r="I90" s="15" t="n">
        <v>0.01</v>
      </c>
      <c r="J90" s="15" t="n">
        <v>2.8</v>
      </c>
      <c r="K90" s="15" t="n">
        <v>0</v>
      </c>
      <c r="L90" s="15" t="n">
        <v>0</v>
      </c>
      <c r="M90" s="15" t="n">
        <v>0</v>
      </c>
      <c r="N90" s="15" t="n">
        <v>14.2</v>
      </c>
      <c r="O90" s="15" t="n">
        <v>2</v>
      </c>
      <c r="P90" s="15" t="n">
        <v>0.4</v>
      </c>
      <c r="Q90" s="15" t="n">
        <v>21.4</v>
      </c>
      <c r="R90" s="15" t="n">
        <v>0</v>
      </c>
      <c r="S90" s="15" t="n">
        <v>0</v>
      </c>
      <c r="T90" s="15" t="n">
        <v>0</v>
      </c>
    </row>
    <row collapsed="false" customFormat="false" customHeight="true" hidden="false" ht="12.75" outlineLevel="0" r="91">
      <c r="A91" s="34" t="s">
        <v>103</v>
      </c>
      <c r="B91" s="39" t="s">
        <v>104</v>
      </c>
      <c r="C91" s="40" t="n">
        <v>100</v>
      </c>
      <c r="D91" s="40" t="n">
        <v>5.28</v>
      </c>
      <c r="E91" s="40" t="n">
        <v>4.95</v>
      </c>
      <c r="F91" s="40" t="n">
        <v>30.07</v>
      </c>
      <c r="G91" s="40" t="n">
        <v>190.82</v>
      </c>
      <c r="H91" s="37" t="n">
        <v>0.12</v>
      </c>
      <c r="I91" s="37" t="n">
        <v>0.084</v>
      </c>
      <c r="J91" s="37"/>
      <c r="K91" s="37" t="n">
        <v>31.9</v>
      </c>
      <c r="L91" s="37" t="n">
        <v>1.17</v>
      </c>
      <c r="M91" s="37" t="n">
        <v>63.33</v>
      </c>
      <c r="N91" s="37" t="n">
        <v>15</v>
      </c>
      <c r="O91" s="37" t="n">
        <v>11.67</v>
      </c>
      <c r="P91" s="37" t="n">
        <v>1.5</v>
      </c>
      <c r="Q91" s="37" t="n">
        <v>50</v>
      </c>
      <c r="R91" s="37" t="n">
        <v>1.41</v>
      </c>
      <c r="S91" s="37" t="n">
        <v>4.71</v>
      </c>
      <c r="T91" s="37" t="n">
        <v>18.56</v>
      </c>
    </row>
    <row collapsed="false" customFormat="false" customHeight="true" hidden="false" ht="12.75" outlineLevel="0" r="92">
      <c r="A92" s="9"/>
      <c r="B92" s="11" t="s">
        <v>59</v>
      </c>
      <c r="C92" s="14" t="n">
        <f aca="false">C89+C90+C91</f>
        <v>400</v>
      </c>
      <c r="D92" s="14" t="n">
        <f aca="false">D89+D90+D91</f>
        <v>5.68</v>
      </c>
      <c r="E92" s="14" t="n">
        <f aca="false">E89+E90+E91</f>
        <v>5.35</v>
      </c>
      <c r="F92" s="14" t="n">
        <f aca="false">F89+F90+F91</f>
        <v>62.27</v>
      </c>
      <c r="G92" s="14" t="n">
        <f aca="false">G89+G90+G91</f>
        <v>327.42</v>
      </c>
      <c r="H92" s="14" t="n">
        <f aca="false">H89+H90+H91</f>
        <v>0.15</v>
      </c>
      <c r="I92" s="14" t="n">
        <f aca="false">I89+I90+I91</f>
        <v>0.094</v>
      </c>
      <c r="J92" s="14" t="n">
        <f aca="false">J89+J90+J91</f>
        <v>12.8</v>
      </c>
      <c r="K92" s="14" t="n">
        <f aca="false">K89+K90+K91</f>
        <v>31.9</v>
      </c>
      <c r="L92" s="14" t="n">
        <f aca="false">L89+L90+L91</f>
        <v>1.37</v>
      </c>
      <c r="M92" s="14" t="n">
        <f aca="false">M89+M90+M91</f>
        <v>74.33</v>
      </c>
      <c r="N92" s="14" t="n">
        <f aca="false">N89+N90+N91</f>
        <v>45.2</v>
      </c>
      <c r="O92" s="14" t="n">
        <f aca="false">O89+O90+O91</f>
        <v>22.67</v>
      </c>
      <c r="P92" s="14" t="n">
        <f aca="false">P89+P90+P91</f>
        <v>4.1</v>
      </c>
      <c r="Q92" s="14" t="n">
        <f aca="false">Q89+Q90+Q91</f>
        <v>71.4</v>
      </c>
      <c r="R92" s="14" t="n">
        <f aca="false">R89+R90+R91</f>
        <v>1.41</v>
      </c>
      <c r="S92" s="14" t="n">
        <f aca="false">S89+S90+S91</f>
        <v>4.71</v>
      </c>
      <c r="T92" s="14" t="n">
        <f aca="false">T89+T90+T91</f>
        <v>18.56</v>
      </c>
    </row>
    <row collapsed="false" customFormat="false" customHeight="true" hidden="false" ht="12.75" outlineLevel="0" r="93">
      <c r="A93" s="9"/>
      <c r="B93" s="11" t="s">
        <v>60</v>
      </c>
      <c r="C93" s="14" t="n">
        <f aca="false">C78+C87+C92</f>
        <v>1880</v>
      </c>
      <c r="D93" s="14" t="n">
        <f aca="false">D78+D87+D92</f>
        <v>56.81</v>
      </c>
      <c r="E93" s="14" t="n">
        <f aca="false">E78+E87+E92</f>
        <v>67.9</v>
      </c>
      <c r="F93" s="14" t="n">
        <f aca="false">F78+F87+F92</f>
        <v>264.16</v>
      </c>
      <c r="G93" s="14" t="n">
        <f aca="false">G78+G87+G92</f>
        <v>1915.49</v>
      </c>
      <c r="H93" s="14" t="n">
        <f aca="false">H78+H87+H92</f>
        <v>0.989</v>
      </c>
      <c r="I93" s="14" t="n">
        <f aca="false">I78+I87+I92</f>
        <v>0.418</v>
      </c>
      <c r="J93" s="14" t="n">
        <f aca="false">J78+J87+J92</f>
        <v>50.506</v>
      </c>
      <c r="K93" s="14" t="n">
        <f aca="false">K78+K87+K92</f>
        <v>293.863</v>
      </c>
      <c r="L93" s="14" t="n">
        <f aca="false">L78+L87+L92</f>
        <v>12.56</v>
      </c>
      <c r="M93" s="14" t="n">
        <f aca="false">M78+M87+M92</f>
        <v>819.45</v>
      </c>
      <c r="N93" s="14" t="n">
        <f aca="false">N78+N87+N92</f>
        <v>357.86</v>
      </c>
      <c r="O93" s="14" t="n">
        <f aca="false">O78+O87+O92</f>
        <v>368.37</v>
      </c>
      <c r="P93" s="14" t="n">
        <f aca="false">P78+P87+P92</f>
        <v>20.76</v>
      </c>
      <c r="Q93" s="14" t="n">
        <f aca="false">Q78+Q87+Q92</f>
        <v>1156.98</v>
      </c>
      <c r="R93" s="14" t="n">
        <f aca="false">R78+R87+R92</f>
        <v>75.68</v>
      </c>
      <c r="S93" s="14" t="n">
        <f aca="false">S78+S87+S92</f>
        <v>21.76</v>
      </c>
      <c r="T93" s="14" t="n">
        <f aca="false">T78+T87+T92</f>
        <v>146.57</v>
      </c>
    </row>
    <row collapsed="false" customFormat="false" customHeight="false" hidden="false" ht="14.05" outlineLevel="0" r="94"/>
    <row collapsed="false" customFormat="false" customHeight="true" hidden="false" ht="12.75" outlineLevel="0" r="95"/>
    <row collapsed="false" customFormat="false" customHeight="true" hidden="false" ht="15.5" outlineLevel="0" r="96"/>
    <row collapsed="false" customFormat="false" customHeight="true" hidden="false" ht="12.75" outlineLevel="0" r="97">
      <c r="A97" s="30"/>
      <c r="C97" s="41"/>
      <c r="D97" s="41"/>
      <c r="E97" s="41"/>
      <c r="F97" s="41"/>
      <c r="G97" s="41"/>
      <c r="H97" s="41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</row>
    <row collapsed="false" customFormat="false" customHeight="true" hidden="false" ht="12.75" outlineLevel="0" r="98">
      <c r="A98" s="3" t="s">
        <v>0</v>
      </c>
      <c r="B98" s="3"/>
      <c r="C98" s="3"/>
      <c r="D98" s="3"/>
      <c r="E98" s="3"/>
      <c r="F98" s="3"/>
      <c r="G98" s="3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</row>
    <row collapsed="false" customFormat="false" customHeight="true" hidden="false" ht="12.75" outlineLevel="0" r="99">
      <c r="A99" s="3" t="s">
        <v>1</v>
      </c>
      <c r="B99" s="3"/>
      <c r="C99" s="3"/>
      <c r="D99" s="3"/>
      <c r="E99" s="3"/>
      <c r="F99" s="3"/>
      <c r="G99" s="3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</row>
    <row collapsed="false" customFormat="false" customHeight="true" hidden="false" ht="12.75" outlineLevel="0" r="100">
      <c r="A100" s="3" t="s">
        <v>2</v>
      </c>
      <c r="B100" s="3"/>
      <c r="C100" s="3"/>
      <c r="D100" s="3"/>
      <c r="E100" s="3"/>
      <c r="F100" s="3"/>
      <c r="G100" s="3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</row>
    <row collapsed="false" customFormat="false" customHeight="true" hidden="false" ht="12.75" outlineLevel="0" r="101">
      <c r="A101" s="3" t="s">
        <v>105</v>
      </c>
      <c r="B101" s="3"/>
      <c r="C101" s="3"/>
      <c r="D101" s="3"/>
      <c r="E101" s="3"/>
      <c r="F101" s="3"/>
      <c r="G101" s="3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</row>
    <row collapsed="false" customFormat="false" customHeight="true" hidden="false" ht="12.75" outlineLevel="0" r="102">
      <c r="A102" s="6" t="s">
        <v>106</v>
      </c>
      <c r="B102" s="6"/>
      <c r="C102" s="6"/>
      <c r="D102" s="6"/>
      <c r="E102" s="6"/>
      <c r="F102" s="6"/>
      <c r="G102" s="6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</row>
    <row collapsed="false" customFormat="false" customHeight="true" hidden="false" ht="12.75" outlineLevel="0" r="103">
      <c r="A103" s="7" t="s">
        <v>5</v>
      </c>
      <c r="B103" s="7" t="s">
        <v>6</v>
      </c>
      <c r="C103" s="8" t="s">
        <v>7</v>
      </c>
      <c r="D103" s="3" t="s">
        <v>8</v>
      </c>
      <c r="E103" s="3"/>
      <c r="F103" s="3"/>
      <c r="G103" s="8" t="s">
        <v>9</v>
      </c>
      <c r="H103" s="31" t="s">
        <v>10</v>
      </c>
      <c r="I103" s="31"/>
      <c r="J103" s="31"/>
      <c r="K103" s="31"/>
      <c r="L103" s="31"/>
      <c r="M103" s="31" t="s">
        <v>11</v>
      </c>
      <c r="N103" s="31"/>
      <c r="O103" s="31"/>
      <c r="P103" s="31"/>
      <c r="Q103" s="30"/>
      <c r="R103" s="30"/>
      <c r="S103" s="30"/>
      <c r="T103" s="30"/>
    </row>
    <row collapsed="false" customFormat="false" customHeight="true" hidden="false" ht="12.75" outlineLevel="0" r="104">
      <c r="A104" s="7"/>
      <c r="B104" s="7"/>
      <c r="C104" s="7"/>
      <c r="D104" s="7" t="s">
        <v>12</v>
      </c>
      <c r="E104" s="7" t="s">
        <v>13</v>
      </c>
      <c r="F104" s="7" t="s">
        <v>14</v>
      </c>
      <c r="G104" s="8"/>
      <c r="H104" s="31" t="s">
        <v>15</v>
      </c>
      <c r="I104" s="31" t="s">
        <v>16</v>
      </c>
      <c r="J104" s="31" t="s">
        <v>17</v>
      </c>
      <c r="K104" s="31" t="s">
        <v>18</v>
      </c>
      <c r="L104" s="31" t="s">
        <v>19</v>
      </c>
      <c r="M104" s="31" t="s">
        <v>20</v>
      </c>
      <c r="N104" s="31" t="s">
        <v>21</v>
      </c>
      <c r="O104" s="31" t="s">
        <v>22</v>
      </c>
      <c r="P104" s="31" t="s">
        <v>23</v>
      </c>
      <c r="Q104" s="31" t="s">
        <v>24</v>
      </c>
      <c r="R104" s="31" t="s">
        <v>25</v>
      </c>
      <c r="S104" s="31" t="s">
        <v>26</v>
      </c>
      <c r="T104" s="31" t="s">
        <v>27</v>
      </c>
    </row>
    <row collapsed="false" customFormat="false" customHeight="true" hidden="false" ht="12.75" outlineLevel="0" r="105">
      <c r="A105" s="7" t="n">
        <v>1</v>
      </c>
      <c r="B105" s="7" t="n">
        <v>2</v>
      </c>
      <c r="C105" s="7" t="n">
        <v>3</v>
      </c>
      <c r="D105" s="7" t="n">
        <v>4</v>
      </c>
      <c r="E105" s="7" t="n">
        <v>5</v>
      </c>
      <c r="F105" s="7" t="n">
        <v>6</v>
      </c>
      <c r="G105" s="7" t="n">
        <v>7</v>
      </c>
      <c r="H105" s="31" t="n">
        <v>8</v>
      </c>
      <c r="I105" s="31" t="n">
        <v>9</v>
      </c>
      <c r="J105" s="31" t="n">
        <v>10</v>
      </c>
      <c r="K105" s="31" t="n">
        <v>11</v>
      </c>
      <c r="L105" s="31" t="n">
        <v>12</v>
      </c>
      <c r="M105" s="31" t="n">
        <v>13</v>
      </c>
      <c r="N105" s="31" t="n">
        <v>14</v>
      </c>
      <c r="O105" s="31" t="n">
        <v>15</v>
      </c>
      <c r="P105" s="31" t="n">
        <v>16</v>
      </c>
      <c r="Q105" s="31" t="n">
        <v>17</v>
      </c>
      <c r="R105" s="31" t="n">
        <v>18</v>
      </c>
      <c r="S105" s="31" t="n">
        <v>19</v>
      </c>
      <c r="T105" s="31" t="n">
        <v>20</v>
      </c>
    </row>
    <row collapsed="false" customFormat="false" customHeight="true" hidden="false" ht="12.75" outlineLevel="0" r="106">
      <c r="A106" s="7" t="s">
        <v>28</v>
      </c>
      <c r="B106" s="7"/>
      <c r="C106" s="7"/>
      <c r="D106" s="7"/>
      <c r="E106" s="7"/>
      <c r="F106" s="7"/>
      <c r="G106" s="7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</row>
    <row collapsed="false" customFormat="false" customHeight="false" hidden="false" ht="14.9" outlineLevel="0" r="107">
      <c r="A107" s="12" t="s">
        <v>29</v>
      </c>
      <c r="B107" s="13" t="s">
        <v>30</v>
      </c>
      <c r="C107" s="14" t="n">
        <v>15</v>
      </c>
      <c r="D107" s="14" t="n">
        <v>3.48</v>
      </c>
      <c r="E107" s="14" t="n">
        <v>4.42</v>
      </c>
      <c r="F107" s="14" t="n">
        <v>0</v>
      </c>
      <c r="G107" s="14" t="n">
        <v>54.6</v>
      </c>
      <c r="H107" s="14"/>
      <c r="I107" s="14"/>
      <c r="J107" s="14" t="n">
        <v>0.09</v>
      </c>
      <c r="K107" s="14" t="n">
        <v>0.024</v>
      </c>
      <c r="L107" s="14" t="n">
        <v>0.06</v>
      </c>
      <c r="M107" s="14" t="n">
        <v>105</v>
      </c>
      <c r="N107" s="14" t="n">
        <v>105</v>
      </c>
      <c r="O107" s="14" t="n">
        <v>4.95</v>
      </c>
      <c r="P107" s="14" t="n">
        <v>0.12</v>
      </c>
      <c r="Q107" s="15"/>
      <c r="R107" s="15"/>
      <c r="S107" s="15"/>
      <c r="T107" s="15"/>
    </row>
    <row collapsed="false" customFormat="false" customHeight="true" hidden="false" ht="12.75" outlineLevel="0" r="108">
      <c r="A108" s="34" t="s">
        <v>107</v>
      </c>
      <c r="B108" s="39" t="s">
        <v>108</v>
      </c>
      <c r="C108" s="36" t="n">
        <v>120</v>
      </c>
      <c r="D108" s="36" t="n">
        <v>10.9</v>
      </c>
      <c r="E108" s="36" t="n">
        <v>11.1</v>
      </c>
      <c r="F108" s="36" t="n">
        <v>12.46</v>
      </c>
      <c r="G108" s="36" t="n">
        <v>194.02</v>
      </c>
      <c r="H108" s="37" t="n">
        <v>0.066</v>
      </c>
      <c r="I108" s="37" t="n">
        <v>0</v>
      </c>
      <c r="J108" s="37" t="n">
        <v>0.58</v>
      </c>
      <c r="K108" s="37" t="n">
        <v>0.015</v>
      </c>
      <c r="L108" s="37" t="n">
        <v>0.72</v>
      </c>
      <c r="M108" s="37" t="n">
        <v>121.2</v>
      </c>
      <c r="N108" s="37" t="n">
        <v>148.22</v>
      </c>
      <c r="O108" s="37" t="n">
        <v>33.98</v>
      </c>
      <c r="P108" s="37" t="n">
        <v>2.02</v>
      </c>
      <c r="Q108" s="37" t="n">
        <v>0</v>
      </c>
      <c r="R108" s="37" t="n">
        <v>0</v>
      </c>
      <c r="S108" s="37" t="n">
        <v>0</v>
      </c>
      <c r="T108" s="37" t="n">
        <v>0</v>
      </c>
    </row>
    <row collapsed="false" customFormat="false" customHeight="true" hidden="false" ht="12.75" outlineLevel="0" r="109">
      <c r="A109" s="16" t="s">
        <v>33</v>
      </c>
      <c r="B109" s="17" t="s">
        <v>34</v>
      </c>
      <c r="C109" s="14" t="n">
        <v>200</v>
      </c>
      <c r="D109" s="14" t="n">
        <v>7</v>
      </c>
      <c r="E109" s="14" t="n">
        <v>8.2</v>
      </c>
      <c r="F109" s="14" t="n">
        <v>47</v>
      </c>
      <c r="G109" s="14" t="n">
        <v>294</v>
      </c>
      <c r="H109" s="15" t="n">
        <v>0.093</v>
      </c>
      <c r="I109" s="15" t="n">
        <v>0.027</v>
      </c>
      <c r="J109" s="15"/>
      <c r="K109" s="15" t="n">
        <v>19.63</v>
      </c>
      <c r="L109" s="15" t="n">
        <v>1.056</v>
      </c>
      <c r="M109" s="15" t="n">
        <v>58.95</v>
      </c>
      <c r="N109" s="15" t="n">
        <v>13.96</v>
      </c>
      <c r="O109" s="15" t="n">
        <v>22.08</v>
      </c>
      <c r="P109" s="15" t="n">
        <v>1.226</v>
      </c>
      <c r="Q109" s="15"/>
      <c r="R109" s="15" t="n">
        <v>22.19</v>
      </c>
      <c r="S109" s="15" t="n">
        <v>0.12</v>
      </c>
      <c r="T109" s="15" t="n">
        <v>12.8</v>
      </c>
    </row>
    <row collapsed="false" customFormat="false" customHeight="true" hidden="false" ht="12.75" outlineLevel="0" r="110">
      <c r="A110" s="16" t="s">
        <v>35</v>
      </c>
      <c r="B110" s="11" t="s">
        <v>36</v>
      </c>
      <c r="C110" s="14" t="n">
        <v>200</v>
      </c>
      <c r="D110" s="14" t="n">
        <v>0.07</v>
      </c>
      <c r="E110" s="14" t="n">
        <v>0.01</v>
      </c>
      <c r="F110" s="14" t="n">
        <v>15.31</v>
      </c>
      <c r="G110" s="14" t="n">
        <v>61.62</v>
      </c>
      <c r="H110" s="15" t="n">
        <v>0.04</v>
      </c>
      <c r="I110" s="15" t="n">
        <v>0.01</v>
      </c>
      <c r="J110" s="15" t="n">
        <v>2.8</v>
      </c>
      <c r="K110" s="15" t="n">
        <v>0.38</v>
      </c>
      <c r="L110" s="15" t="n">
        <v>0.01</v>
      </c>
      <c r="M110" s="15" t="n">
        <v>3.54</v>
      </c>
      <c r="N110" s="15" t="n">
        <v>6.25</v>
      </c>
      <c r="O110" s="15" t="n">
        <v>4.6</v>
      </c>
      <c r="P110" s="15" t="n">
        <v>0.29</v>
      </c>
      <c r="Q110" s="15" t="n">
        <v>30</v>
      </c>
      <c r="R110" s="15"/>
      <c r="S110" s="15" t="n">
        <v>0.02</v>
      </c>
      <c r="T110" s="15" t="n">
        <v>0.7</v>
      </c>
    </row>
    <row collapsed="false" customFormat="false" customHeight="true" hidden="false" ht="12.75" outlineLevel="0" r="111">
      <c r="A111" s="18" t="s">
        <v>37</v>
      </c>
      <c r="B111" s="11" t="s">
        <v>38</v>
      </c>
      <c r="C111" s="14" t="n">
        <v>60</v>
      </c>
      <c r="D111" s="14" t="n">
        <v>4.56</v>
      </c>
      <c r="E111" s="14" t="n">
        <v>0.48</v>
      </c>
      <c r="F111" s="14" t="n">
        <v>29.51</v>
      </c>
      <c r="G111" s="14" t="n">
        <v>141</v>
      </c>
      <c r="H111" s="11" t="n">
        <v>0.06</v>
      </c>
      <c r="I111" s="11"/>
      <c r="J111" s="11"/>
      <c r="K111" s="11"/>
      <c r="L111" s="11" t="n">
        <v>0.65</v>
      </c>
      <c r="M111" s="11" t="n">
        <v>12</v>
      </c>
      <c r="N111" s="11" t="n">
        <v>39</v>
      </c>
      <c r="O111" s="11" t="n">
        <v>8.4</v>
      </c>
      <c r="P111" s="11" t="n">
        <v>0.65</v>
      </c>
      <c r="Q111" s="11" t="n">
        <v>46.14</v>
      </c>
      <c r="R111" s="11" t="n">
        <v>2.08</v>
      </c>
      <c r="S111" s="11" t="n">
        <v>3.36</v>
      </c>
      <c r="T111" s="11" t="n">
        <v>1.05</v>
      </c>
    </row>
    <row collapsed="false" customFormat="false" customHeight="true" hidden="false" ht="12.75" outlineLevel="0" r="112">
      <c r="A112" s="9"/>
      <c r="B112" s="11" t="s">
        <v>39</v>
      </c>
      <c r="C112" s="14" t="n">
        <f aca="false">C107+C108+C109+C110+C111</f>
        <v>595</v>
      </c>
      <c r="D112" s="14" t="n">
        <f aca="false">D107+D108+D109+D110+D111</f>
        <v>26.01</v>
      </c>
      <c r="E112" s="14" t="n">
        <f aca="false">E107+E108+E109+E110+E111</f>
        <v>24.21</v>
      </c>
      <c r="F112" s="14" t="n">
        <f aca="false">F107+F108+F109+F110+F111</f>
        <v>104.28</v>
      </c>
      <c r="G112" s="14" t="n">
        <f aca="false">G107+G108+G109+G110+G111</f>
        <v>745.24</v>
      </c>
      <c r="H112" s="14" t="n">
        <f aca="false">H107+H108+H109+H110+H111</f>
        <v>0.259</v>
      </c>
      <c r="I112" s="14" t="n">
        <f aca="false">I107+I108+I109+I110+I111</f>
        <v>0.037</v>
      </c>
      <c r="J112" s="14" t="n">
        <f aca="false">J107+J108+J109+J110+J111</f>
        <v>3.47</v>
      </c>
      <c r="K112" s="14" t="n">
        <f aca="false">K107+K108+K109+K110+K111</f>
        <v>20.049</v>
      </c>
      <c r="L112" s="14" t="n">
        <f aca="false">L107+L108+L109+L110+L111</f>
        <v>2.496</v>
      </c>
      <c r="M112" s="14" t="n">
        <f aca="false">M107+M108+M109+M110+M111</f>
        <v>300.69</v>
      </c>
      <c r="N112" s="14" t="n">
        <f aca="false">N107+N108+N109+N110+N111</f>
        <v>312.43</v>
      </c>
      <c r="O112" s="14" t="n">
        <f aca="false">O107+O108+O109+O110+O111</f>
        <v>74.01</v>
      </c>
      <c r="P112" s="14" t="n">
        <f aca="false">P107+P108+P109+P110+P111</f>
        <v>4.306</v>
      </c>
      <c r="Q112" s="14" t="n">
        <f aca="false">Q107+Q108+Q109+Q110+Q111</f>
        <v>76.14</v>
      </c>
      <c r="R112" s="14" t="n">
        <f aca="false">R107+R108+R109+R110+R111</f>
        <v>24.27</v>
      </c>
      <c r="S112" s="14" t="n">
        <f aca="false">S107+S108+S109+S110+S111</f>
        <v>3.5</v>
      </c>
      <c r="T112" s="14" t="n">
        <f aca="false">T107+T108+T109+T110+T111</f>
        <v>14.55</v>
      </c>
    </row>
    <row collapsed="false" customFormat="false" customHeight="true" hidden="false" ht="12.75" outlineLevel="0" r="113">
      <c r="A113" s="9" t="s">
        <v>40</v>
      </c>
      <c r="B113" s="9"/>
      <c r="C113" s="9"/>
      <c r="D113" s="9"/>
      <c r="E113" s="9"/>
      <c r="F113" s="9"/>
      <c r="G113" s="9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</row>
    <row collapsed="false" customFormat="false" customHeight="true" hidden="false" ht="12.75" outlineLevel="0" r="114">
      <c r="A114" s="11" t="s">
        <v>109</v>
      </c>
      <c r="B114" s="16" t="s">
        <v>110</v>
      </c>
      <c r="C114" s="14" t="n">
        <v>100</v>
      </c>
      <c r="D114" s="11" t="n">
        <v>1.2</v>
      </c>
      <c r="E114" s="11" t="n">
        <v>5.4</v>
      </c>
      <c r="F114" s="11" t="n">
        <v>11.3</v>
      </c>
      <c r="G114" s="11" t="n">
        <v>99</v>
      </c>
      <c r="H114" s="11" t="n">
        <v>0.02</v>
      </c>
      <c r="I114" s="11"/>
      <c r="J114" s="11" t="n">
        <v>6</v>
      </c>
      <c r="K114" s="11"/>
      <c r="L114" s="11" t="n">
        <v>2.3</v>
      </c>
      <c r="M114" s="11" t="n">
        <v>33</v>
      </c>
      <c r="N114" s="11" t="n">
        <v>31</v>
      </c>
      <c r="O114" s="11" t="n">
        <v>18</v>
      </c>
      <c r="P114" s="11" t="n">
        <v>1.6</v>
      </c>
      <c r="Q114" s="11"/>
      <c r="R114" s="11"/>
      <c r="S114" s="11"/>
      <c r="T114" s="11"/>
    </row>
    <row collapsed="false" customFormat="false" customHeight="true" hidden="false" ht="12.75" outlineLevel="0" r="115">
      <c r="A115" s="20" t="s">
        <v>111</v>
      </c>
      <c r="B115" s="21" t="s">
        <v>112</v>
      </c>
      <c r="C115" s="22" t="n">
        <v>250</v>
      </c>
      <c r="D115" s="22" t="n">
        <v>7.6</v>
      </c>
      <c r="E115" s="22" t="n">
        <v>5.7</v>
      </c>
      <c r="F115" s="22" t="n">
        <v>20</v>
      </c>
      <c r="G115" s="22" t="n">
        <v>163</v>
      </c>
      <c r="H115" s="15" t="n">
        <v>0.23</v>
      </c>
      <c r="I115" s="15" t="n">
        <v>0.07</v>
      </c>
      <c r="J115" s="15" t="n">
        <v>5.81</v>
      </c>
      <c r="K115" s="15" t="n">
        <v>121.5</v>
      </c>
      <c r="L115" s="15" t="n">
        <v>0.21</v>
      </c>
      <c r="M115" s="15" t="n">
        <v>87.18</v>
      </c>
      <c r="N115" s="15" t="n">
        <v>38.07</v>
      </c>
      <c r="O115" s="15" t="n">
        <v>35.3</v>
      </c>
      <c r="P115" s="15" t="n">
        <v>2.03</v>
      </c>
      <c r="Q115" s="15" t="n">
        <v>478</v>
      </c>
      <c r="R115" s="15" t="n">
        <v>20</v>
      </c>
      <c r="S115" s="15" t="n">
        <v>2.5</v>
      </c>
      <c r="T115" s="15" t="n">
        <v>36</v>
      </c>
    </row>
    <row collapsed="false" customFormat="false" customHeight="true" hidden="false" ht="12.75" outlineLevel="0" r="116">
      <c r="A116" s="16" t="s">
        <v>113</v>
      </c>
      <c r="B116" s="11" t="s">
        <v>114</v>
      </c>
      <c r="C116" s="14" t="n">
        <v>100</v>
      </c>
      <c r="D116" s="14" t="n">
        <v>15.86</v>
      </c>
      <c r="E116" s="14" t="n">
        <v>9.96</v>
      </c>
      <c r="F116" s="14" t="n">
        <v>13.1</v>
      </c>
      <c r="G116" s="14" t="n">
        <v>200.56</v>
      </c>
      <c r="H116" s="15" t="n">
        <v>0.1</v>
      </c>
      <c r="I116" s="15" t="n">
        <v>0.088</v>
      </c>
      <c r="J116" s="15" t="n">
        <v>0.088</v>
      </c>
      <c r="K116" s="15" t="n">
        <v>22.22</v>
      </c>
      <c r="L116" s="15" t="n">
        <v>0.33</v>
      </c>
      <c r="M116" s="15" t="n">
        <v>94.3</v>
      </c>
      <c r="N116" s="15" t="n">
        <v>37.1</v>
      </c>
      <c r="O116" s="15" t="n">
        <v>18.56</v>
      </c>
      <c r="P116" s="15" t="n">
        <v>1.14</v>
      </c>
      <c r="Q116" s="15" t="n">
        <v>424.88</v>
      </c>
      <c r="R116" s="15" t="n">
        <v>20</v>
      </c>
      <c r="S116" s="15" t="n">
        <v>3.93</v>
      </c>
      <c r="T116" s="15" t="n">
        <v>61.66</v>
      </c>
    </row>
    <row collapsed="false" customFormat="false" customHeight="true" hidden="false" ht="12.75" outlineLevel="0" r="117">
      <c r="A117" s="16" t="s">
        <v>115</v>
      </c>
      <c r="B117" s="17" t="s">
        <v>116</v>
      </c>
      <c r="C117" s="14" t="n">
        <v>180</v>
      </c>
      <c r="D117" s="14" t="n">
        <v>4.14</v>
      </c>
      <c r="E117" s="14" t="n">
        <v>9.18</v>
      </c>
      <c r="F117" s="14" t="n">
        <v>19.26</v>
      </c>
      <c r="G117" s="14" t="n">
        <v>174.6</v>
      </c>
      <c r="H117" s="15" t="n">
        <v>0.11</v>
      </c>
      <c r="I117" s="15" t="n">
        <v>0.9</v>
      </c>
      <c r="J117" s="15" t="n">
        <v>13.77</v>
      </c>
      <c r="K117" s="15" t="n">
        <v>370.8</v>
      </c>
      <c r="L117" s="15" t="n">
        <v>3.52</v>
      </c>
      <c r="M117" s="15" t="n">
        <v>94.5</v>
      </c>
      <c r="N117" s="15" t="n">
        <v>61.2</v>
      </c>
      <c r="O117" s="15" t="n">
        <v>35.1</v>
      </c>
      <c r="P117" s="15" t="n">
        <v>1.26</v>
      </c>
      <c r="Q117" s="15" t="n">
        <v>514.8</v>
      </c>
      <c r="R117" s="15" t="n">
        <v>32.4</v>
      </c>
      <c r="S117" s="15" t="n">
        <v>0.67</v>
      </c>
      <c r="T117" s="15" t="n">
        <v>49.2</v>
      </c>
    </row>
    <row collapsed="false" customFormat="false" customHeight="true" hidden="false" ht="11.35" outlineLevel="0" r="118">
      <c r="A118" s="26" t="s">
        <v>55</v>
      </c>
      <c r="B118" s="38" t="s">
        <v>56</v>
      </c>
      <c r="C118" s="24" t="n">
        <v>200</v>
      </c>
      <c r="D118" s="24" t="n">
        <v>0.3</v>
      </c>
      <c r="E118" s="24" t="n">
        <v>0</v>
      </c>
      <c r="F118" s="24" t="n">
        <v>20.1</v>
      </c>
      <c r="G118" s="24" t="n">
        <v>81</v>
      </c>
      <c r="H118" s="25" t="n">
        <v>0</v>
      </c>
      <c r="I118" s="25"/>
      <c r="J118" s="25" t="n">
        <v>0.8</v>
      </c>
      <c r="K118" s="25" t="n">
        <v>0</v>
      </c>
      <c r="L118" s="25" t="n">
        <v>0</v>
      </c>
      <c r="M118" s="25" t="n">
        <v>6</v>
      </c>
      <c r="N118" s="25" t="n">
        <v>10</v>
      </c>
      <c r="O118" s="25" t="n">
        <v>3</v>
      </c>
      <c r="P118" s="25" t="n">
        <v>0.6</v>
      </c>
      <c r="Q118" s="25"/>
      <c r="R118" s="25"/>
      <c r="S118" s="25"/>
      <c r="T118" s="25"/>
    </row>
    <row collapsed="false" customFormat="false" customHeight="true" hidden="false" ht="12.75" outlineLevel="0" r="119">
      <c r="A119" s="18" t="s">
        <v>37</v>
      </c>
      <c r="B119" s="11" t="s">
        <v>38</v>
      </c>
      <c r="C119" s="14" t="n">
        <v>50</v>
      </c>
      <c r="D119" s="14" t="n">
        <v>3.8</v>
      </c>
      <c r="E119" s="14" t="n">
        <v>0.4</v>
      </c>
      <c r="F119" s="14" t="n">
        <v>24.6</v>
      </c>
      <c r="G119" s="14" t="n">
        <v>117.5</v>
      </c>
      <c r="H119" s="15" t="n">
        <v>0.05</v>
      </c>
      <c r="I119" s="15"/>
      <c r="J119" s="15"/>
      <c r="K119" s="15"/>
      <c r="L119" s="15" t="n">
        <v>0.55</v>
      </c>
      <c r="M119" s="15" t="n">
        <v>10</v>
      </c>
      <c r="N119" s="15" t="n">
        <v>32.5</v>
      </c>
      <c r="O119" s="15" t="n">
        <v>7</v>
      </c>
      <c r="P119" s="15" t="n">
        <v>0.55</v>
      </c>
      <c r="Q119" s="15" t="n">
        <v>38.45</v>
      </c>
      <c r="R119" s="15" t="n">
        <v>1.75</v>
      </c>
      <c r="S119" s="15" t="n">
        <v>2.8</v>
      </c>
      <c r="T119" s="15" t="n">
        <v>0.87</v>
      </c>
    </row>
    <row collapsed="false" customFormat="false" customHeight="true" hidden="false" ht="12.75" outlineLevel="0" r="120">
      <c r="A120" s="18" t="s">
        <v>49</v>
      </c>
      <c r="B120" s="11" t="s">
        <v>50</v>
      </c>
      <c r="C120" s="14" t="n">
        <v>30</v>
      </c>
      <c r="D120" s="14" t="n">
        <v>1.98</v>
      </c>
      <c r="E120" s="14" t="n">
        <v>0.36</v>
      </c>
      <c r="F120" s="14" t="n">
        <v>10.2</v>
      </c>
      <c r="G120" s="14" t="n">
        <v>54.3</v>
      </c>
      <c r="H120" s="15" t="n">
        <v>0.054</v>
      </c>
      <c r="I120" s="15" t="n">
        <v>0.027</v>
      </c>
      <c r="J120" s="15"/>
      <c r="K120" s="15"/>
      <c r="L120" s="15"/>
      <c r="M120" s="15" t="n">
        <v>47.4</v>
      </c>
      <c r="N120" s="15" t="n">
        <v>10.5</v>
      </c>
      <c r="O120" s="15" t="n">
        <v>14.1</v>
      </c>
      <c r="P120" s="15" t="n">
        <v>1.17</v>
      </c>
      <c r="Q120" s="15" t="n">
        <v>73.2</v>
      </c>
      <c r="R120" s="15" t="n">
        <v>0.96</v>
      </c>
      <c r="S120" s="15" t="n">
        <v>1.65</v>
      </c>
      <c r="T120" s="15" t="n">
        <v>7.2</v>
      </c>
    </row>
    <row collapsed="false" customFormat="false" customHeight="true" hidden="false" ht="12.75" outlineLevel="0" r="121">
      <c r="A121" s="9"/>
      <c r="B121" s="11" t="s">
        <v>51</v>
      </c>
      <c r="C121" s="14" t="n">
        <f aca="false">C114+C115+C116+C117+C118+C119+C120</f>
        <v>910</v>
      </c>
      <c r="D121" s="14" t="n">
        <f aca="false">D114+D115+D116+D117+D118+D119+D120</f>
        <v>34.88</v>
      </c>
      <c r="E121" s="14" t="n">
        <f aca="false">E114+E115+E116+E117+E118+E119+E120</f>
        <v>31</v>
      </c>
      <c r="F121" s="14" t="n">
        <f aca="false">F114+F115+F116+F117+F118+F119+F120</f>
        <v>118.56</v>
      </c>
      <c r="G121" s="14" t="n">
        <f aca="false">G114+G115+G116+G117+G118+G119+G120</f>
        <v>889.96</v>
      </c>
      <c r="H121" s="14" t="n">
        <f aca="false">H114+H115+H116+H117+H118+H119+H120</f>
        <v>0.564</v>
      </c>
      <c r="I121" s="14" t="n">
        <f aca="false">I114+I115+I116+I117+I118+I119+I120</f>
        <v>1.085</v>
      </c>
      <c r="J121" s="14" t="n">
        <f aca="false">J114+J115+J116+J117+J118+J119+J120</f>
        <v>26.468</v>
      </c>
      <c r="K121" s="14" t="n">
        <f aca="false">K114+K115+K116+K117+K118+K119+K120</f>
        <v>514.52</v>
      </c>
      <c r="L121" s="14" t="n">
        <f aca="false">L114+L115+L116+L117+L118+L119+L120</f>
        <v>6.91</v>
      </c>
      <c r="M121" s="14" t="n">
        <f aca="false">M114+M115+M116+M117+M118+M119+M120</f>
        <v>372.38</v>
      </c>
      <c r="N121" s="14" t="n">
        <f aca="false">N114+N115+N116+N117+N118+N119+N120</f>
        <v>220.37</v>
      </c>
      <c r="O121" s="14" t="n">
        <f aca="false">O114+O115+O116+O117+O118+O119+O120</f>
        <v>131.06</v>
      </c>
      <c r="P121" s="14" t="n">
        <f aca="false">P114+P115+P116+P117+P118+P119+P120</f>
        <v>8.35</v>
      </c>
      <c r="Q121" s="14" t="n">
        <f aca="false">Q114+Q115+Q116+Q117+Q118+Q119+Q120</f>
        <v>1529.33</v>
      </c>
      <c r="R121" s="14" t="n">
        <f aca="false">R114+R115+R116+R117+R118+R119+R120</f>
        <v>75.11</v>
      </c>
      <c r="S121" s="14" t="n">
        <f aca="false">S114+S115+S116+S117+S118+S119+S120</f>
        <v>11.55</v>
      </c>
      <c r="T121" s="14" t="n">
        <f aca="false">T114+T115+T116+T117+T118+T119+T120</f>
        <v>154.93</v>
      </c>
    </row>
    <row collapsed="false" customFormat="false" customHeight="true" hidden="false" ht="12.75" outlineLevel="0" r="122">
      <c r="A122" s="9" t="s">
        <v>52</v>
      </c>
      <c r="B122" s="9"/>
      <c r="C122" s="9"/>
      <c r="D122" s="9"/>
      <c r="E122" s="9"/>
      <c r="F122" s="9"/>
      <c r="G122" s="9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</row>
    <row collapsed="false" customFormat="false" customHeight="true" hidden="false" ht="12.75" outlineLevel="0" r="123">
      <c r="A123" s="16" t="s">
        <v>53</v>
      </c>
      <c r="B123" s="17" t="s">
        <v>54</v>
      </c>
      <c r="C123" s="29" t="n">
        <v>100</v>
      </c>
      <c r="D123" s="29" t="n">
        <v>0.4</v>
      </c>
      <c r="E123" s="29" t="n">
        <v>0.4</v>
      </c>
      <c r="F123" s="29" t="n">
        <v>9.8</v>
      </c>
      <c r="G123" s="29" t="n">
        <v>47</v>
      </c>
      <c r="H123" s="15" t="n">
        <v>0.03</v>
      </c>
      <c r="I123" s="15" t="n">
        <v>0</v>
      </c>
      <c r="J123" s="15" t="n">
        <v>10</v>
      </c>
      <c r="K123" s="15" t="n">
        <v>0</v>
      </c>
      <c r="L123" s="15" t="n">
        <v>0.2</v>
      </c>
      <c r="M123" s="15" t="n">
        <v>11</v>
      </c>
      <c r="N123" s="15" t="n">
        <v>16</v>
      </c>
      <c r="O123" s="15" t="n">
        <v>9</v>
      </c>
      <c r="P123" s="15" t="n">
        <v>2.2</v>
      </c>
      <c r="Q123" s="15" t="n">
        <v>0</v>
      </c>
      <c r="R123" s="15" t="n">
        <v>0</v>
      </c>
      <c r="S123" s="15" t="n">
        <v>0</v>
      </c>
      <c r="T123" s="15" t="n">
        <v>0</v>
      </c>
    </row>
    <row collapsed="false" customFormat="false" customHeight="true" hidden="false" ht="12.75" outlineLevel="0" r="124">
      <c r="A124" s="16" t="s">
        <v>117</v>
      </c>
      <c r="B124" s="17" t="s">
        <v>118</v>
      </c>
      <c r="C124" s="14" t="n">
        <v>200</v>
      </c>
      <c r="D124" s="14" t="n">
        <v>0.2</v>
      </c>
      <c r="E124" s="14" t="n">
        <v>0</v>
      </c>
      <c r="F124" s="14" t="n">
        <v>35.8</v>
      </c>
      <c r="G124" s="14" t="n">
        <v>142</v>
      </c>
      <c r="H124" s="15" t="n">
        <v>0.02</v>
      </c>
      <c r="I124" s="15"/>
      <c r="J124" s="15" t="n">
        <v>4.3</v>
      </c>
      <c r="K124" s="15" t="n">
        <v>1.2</v>
      </c>
      <c r="L124" s="15" t="n">
        <v>0.2</v>
      </c>
      <c r="M124" s="15" t="n">
        <v>16</v>
      </c>
      <c r="N124" s="15" t="n">
        <v>22</v>
      </c>
      <c r="O124" s="15" t="n">
        <v>14</v>
      </c>
      <c r="P124" s="15" t="n">
        <v>1.1</v>
      </c>
      <c r="Q124" s="15" t="n">
        <v>91.6</v>
      </c>
      <c r="R124" s="15" t="n">
        <v>0.87</v>
      </c>
      <c r="S124" s="15" t="n">
        <v>0.1</v>
      </c>
      <c r="T124" s="15" t="n">
        <v>3.13</v>
      </c>
    </row>
    <row collapsed="false" customFormat="false" customHeight="true" hidden="false" ht="12.75" outlineLevel="0" r="125">
      <c r="A125" s="16" t="s">
        <v>57</v>
      </c>
      <c r="B125" s="17" t="s">
        <v>58</v>
      </c>
      <c r="C125" s="29" t="n">
        <v>100</v>
      </c>
      <c r="D125" s="29" t="n">
        <v>7</v>
      </c>
      <c r="E125" s="29" t="n">
        <v>11.1</v>
      </c>
      <c r="F125" s="29" t="n">
        <v>44.21</v>
      </c>
      <c r="G125" s="29" t="n">
        <v>327.9</v>
      </c>
      <c r="H125" s="15" t="n">
        <v>0.16</v>
      </c>
      <c r="I125" s="15" t="n">
        <v>0.084</v>
      </c>
      <c r="J125" s="15"/>
      <c r="K125" s="15" t="n">
        <v>31.9</v>
      </c>
      <c r="L125" s="15" t="n">
        <v>1.44</v>
      </c>
      <c r="M125" s="15" t="n">
        <v>63.34</v>
      </c>
      <c r="N125" s="15" t="n">
        <v>25.18</v>
      </c>
      <c r="O125" s="15" t="n">
        <v>15.8</v>
      </c>
      <c r="P125" s="15" t="n">
        <v>1.54</v>
      </c>
      <c r="Q125" s="15" t="n">
        <v>50</v>
      </c>
      <c r="R125" s="15" t="n">
        <v>1.41</v>
      </c>
      <c r="S125" s="15" t="n">
        <v>4.71</v>
      </c>
      <c r="T125" s="15" t="n">
        <v>18.56</v>
      </c>
    </row>
    <row collapsed="false" customFormat="false" customHeight="true" hidden="false" ht="12.75" outlineLevel="0" r="126">
      <c r="A126" s="16"/>
      <c r="B126" s="11" t="s">
        <v>59</v>
      </c>
      <c r="C126" s="14" t="n">
        <f aca="false">C123+C124+C125</f>
        <v>400</v>
      </c>
      <c r="D126" s="14" t="n">
        <f aca="false">D123+D124+D125</f>
        <v>7.6</v>
      </c>
      <c r="E126" s="14" t="n">
        <f aca="false">E123+E124+E125</f>
        <v>11.5</v>
      </c>
      <c r="F126" s="14" t="n">
        <f aca="false">F123+F124+F125</f>
        <v>89.81</v>
      </c>
      <c r="G126" s="14" t="n">
        <f aca="false">G123+G124+G125</f>
        <v>516.9</v>
      </c>
      <c r="H126" s="14" t="n">
        <f aca="false">H123+H124+H125</f>
        <v>0.21</v>
      </c>
      <c r="I126" s="14" t="n">
        <f aca="false">I123+I124+I125</f>
        <v>0.084</v>
      </c>
      <c r="J126" s="14" t="n">
        <f aca="false">J123+J124+J125</f>
        <v>14.3</v>
      </c>
      <c r="K126" s="14" t="n">
        <f aca="false">K123+K124+K125</f>
        <v>33.1</v>
      </c>
      <c r="L126" s="14" t="n">
        <f aca="false">L123+L124+L125</f>
        <v>1.84</v>
      </c>
      <c r="M126" s="14" t="n">
        <f aca="false">M123+M124+M125</f>
        <v>90.34</v>
      </c>
      <c r="N126" s="14" t="n">
        <f aca="false">N123+N124+N125</f>
        <v>63.18</v>
      </c>
      <c r="O126" s="14" t="n">
        <f aca="false">O123+O124+O125</f>
        <v>38.8</v>
      </c>
      <c r="P126" s="14" t="n">
        <f aca="false">P123+P124+P125</f>
        <v>4.84</v>
      </c>
      <c r="Q126" s="14" t="n">
        <f aca="false">Q123+Q124+Q125</f>
        <v>141.6</v>
      </c>
      <c r="R126" s="14" t="n">
        <f aca="false">R123+R124+R125</f>
        <v>2.28</v>
      </c>
      <c r="S126" s="14" t="n">
        <f aca="false">S123+S124+S125</f>
        <v>4.81</v>
      </c>
      <c r="T126" s="14" t="n">
        <f aca="false">T123+T124+T125</f>
        <v>21.69</v>
      </c>
    </row>
    <row collapsed="false" customFormat="false" customHeight="true" hidden="false" ht="12.75" outlineLevel="0" r="127">
      <c r="A127" s="16"/>
      <c r="B127" s="11" t="s">
        <v>60</v>
      </c>
      <c r="C127" s="14" t="n">
        <f aca="false">C112+C121+C126</f>
        <v>1905</v>
      </c>
      <c r="D127" s="14" t="n">
        <f aca="false">D112+D121+D126</f>
        <v>68.49</v>
      </c>
      <c r="E127" s="14" t="n">
        <f aca="false">E112+E121+E126</f>
        <v>66.71</v>
      </c>
      <c r="F127" s="14" t="n">
        <f aca="false">F112+F121+F126</f>
        <v>312.65</v>
      </c>
      <c r="G127" s="14" t="n">
        <f aca="false">G112+G121+G126</f>
        <v>2152.1</v>
      </c>
      <c r="H127" s="14" t="n">
        <f aca="false">H112+H121+H126</f>
        <v>1.033</v>
      </c>
      <c r="I127" s="14" t="n">
        <f aca="false">I112+I121+I126</f>
        <v>1.206</v>
      </c>
      <c r="J127" s="14" t="n">
        <f aca="false">J112+J121+J126</f>
        <v>44.238</v>
      </c>
      <c r="K127" s="14" t="n">
        <f aca="false">K112+K121+K126</f>
        <v>567.669</v>
      </c>
      <c r="L127" s="14" t="n">
        <f aca="false">L112+L121+L126</f>
        <v>11.246</v>
      </c>
      <c r="M127" s="14" t="n">
        <f aca="false">M112+M121+M126</f>
        <v>763.41</v>
      </c>
      <c r="N127" s="14" t="n">
        <f aca="false">N112+N121+N126</f>
        <v>595.98</v>
      </c>
      <c r="O127" s="14" t="n">
        <f aca="false">O112+O121+O126</f>
        <v>243.87</v>
      </c>
      <c r="P127" s="14" t="n">
        <f aca="false">P112+P121+P126</f>
        <v>17.496</v>
      </c>
      <c r="Q127" s="14" t="n">
        <f aca="false">Q112+Q121+Q126</f>
        <v>1747.07</v>
      </c>
      <c r="R127" s="14" t="n">
        <f aca="false">R112+R121+R126</f>
        <v>101.66</v>
      </c>
      <c r="S127" s="14" t="n">
        <f aca="false">S112+S121+S126</f>
        <v>19.86</v>
      </c>
      <c r="T127" s="14" t="n">
        <f aca="false">T112+T121+T126</f>
        <v>191.17</v>
      </c>
    </row>
    <row collapsed="false" customFormat="false" customHeight="false" hidden="false" ht="14.05" outlineLevel="0" r="128">
      <c r="A128" s="3"/>
      <c r="B128" s="3"/>
      <c r="C128" s="3"/>
      <c r="D128" s="3"/>
      <c r="E128" s="3"/>
      <c r="F128" s="3"/>
      <c r="G128" s="3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</row>
    <row collapsed="false" customFormat="false" customHeight="false" hidden="false" ht="14.05" outlineLevel="0" r="129">
      <c r="A129" s="3" t="s">
        <v>83</v>
      </c>
      <c r="B129" s="3"/>
      <c r="C129" s="3"/>
      <c r="D129" s="3"/>
      <c r="E129" s="3"/>
      <c r="F129" s="3"/>
      <c r="G129" s="3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</row>
    <row collapsed="false" customFormat="false" customHeight="true" hidden="false" ht="12.75" outlineLevel="0" r="130">
      <c r="A130" s="3" t="s">
        <v>1</v>
      </c>
      <c r="B130" s="3"/>
      <c r="C130" s="3"/>
      <c r="D130" s="3"/>
      <c r="E130" s="3"/>
      <c r="F130" s="3"/>
      <c r="G130" s="3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</row>
    <row collapsed="false" customFormat="false" customHeight="true" hidden="false" ht="12.75" outlineLevel="0" r="131">
      <c r="A131" s="3" t="s">
        <v>2</v>
      </c>
      <c r="B131" s="3"/>
      <c r="C131" s="3"/>
      <c r="D131" s="3"/>
      <c r="E131" s="3"/>
      <c r="F131" s="3"/>
      <c r="G131" s="3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</row>
    <row collapsed="false" customFormat="false" customHeight="true" hidden="false" ht="12.75" outlineLevel="0" r="132">
      <c r="A132" s="3" t="s">
        <v>119</v>
      </c>
      <c r="B132" s="3"/>
      <c r="C132" s="3"/>
      <c r="D132" s="3"/>
      <c r="E132" s="3"/>
      <c r="F132" s="3"/>
      <c r="G132" s="3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</row>
    <row collapsed="false" customFormat="false" customHeight="true" hidden="false" ht="12.75" outlineLevel="0" r="133">
      <c r="A133" s="6" t="s">
        <v>85</v>
      </c>
      <c r="B133" s="6"/>
      <c r="C133" s="6"/>
      <c r="D133" s="6"/>
      <c r="E133" s="6"/>
      <c r="F133" s="6"/>
      <c r="G133" s="6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</row>
    <row collapsed="false" customFormat="false" customHeight="true" hidden="false" ht="12.75" outlineLevel="0" r="134">
      <c r="A134" s="7" t="s">
        <v>5</v>
      </c>
      <c r="B134" s="7" t="s">
        <v>6</v>
      </c>
      <c r="C134" s="8" t="s">
        <v>7</v>
      </c>
      <c r="D134" s="3" t="s">
        <v>8</v>
      </c>
      <c r="E134" s="3"/>
      <c r="F134" s="3"/>
      <c r="G134" s="8" t="s">
        <v>9</v>
      </c>
      <c r="H134" s="31" t="s">
        <v>10</v>
      </c>
      <c r="I134" s="31"/>
      <c r="J134" s="31"/>
      <c r="K134" s="31"/>
      <c r="L134" s="31"/>
      <c r="M134" s="31" t="s">
        <v>11</v>
      </c>
      <c r="N134" s="31"/>
      <c r="O134" s="31"/>
      <c r="P134" s="31"/>
      <c r="Q134" s="30"/>
      <c r="R134" s="30"/>
      <c r="S134" s="30"/>
      <c r="T134" s="30"/>
    </row>
    <row collapsed="false" customFormat="false" customHeight="true" hidden="false" ht="12.75" outlineLevel="0" r="135">
      <c r="A135" s="7"/>
      <c r="B135" s="7"/>
      <c r="C135" s="7"/>
      <c r="D135" s="7" t="s">
        <v>12</v>
      </c>
      <c r="E135" s="7" t="s">
        <v>13</v>
      </c>
      <c r="F135" s="7" t="s">
        <v>14</v>
      </c>
      <c r="G135" s="8"/>
      <c r="H135" s="31" t="s">
        <v>15</v>
      </c>
      <c r="I135" s="31" t="s">
        <v>16</v>
      </c>
      <c r="J135" s="31" t="s">
        <v>17</v>
      </c>
      <c r="K135" s="31" t="s">
        <v>18</v>
      </c>
      <c r="L135" s="31" t="s">
        <v>19</v>
      </c>
      <c r="M135" s="31" t="s">
        <v>20</v>
      </c>
      <c r="N135" s="31" t="s">
        <v>21</v>
      </c>
      <c r="O135" s="31" t="s">
        <v>22</v>
      </c>
      <c r="P135" s="31" t="s">
        <v>23</v>
      </c>
      <c r="Q135" s="31" t="s">
        <v>24</v>
      </c>
      <c r="R135" s="31" t="s">
        <v>25</v>
      </c>
      <c r="S135" s="31" t="s">
        <v>26</v>
      </c>
      <c r="T135" s="31" t="s">
        <v>27</v>
      </c>
    </row>
    <row collapsed="false" customFormat="false" customHeight="true" hidden="false" ht="12.75" outlineLevel="0" r="136">
      <c r="A136" s="7" t="n">
        <v>1</v>
      </c>
      <c r="B136" s="7" t="n">
        <v>2</v>
      </c>
      <c r="C136" s="7" t="n">
        <v>3</v>
      </c>
      <c r="D136" s="7" t="n">
        <v>4</v>
      </c>
      <c r="E136" s="7" t="n">
        <v>5</v>
      </c>
      <c r="F136" s="7" t="n">
        <v>6</v>
      </c>
      <c r="G136" s="7" t="n">
        <v>7</v>
      </c>
      <c r="H136" s="31" t="n">
        <v>8</v>
      </c>
      <c r="I136" s="31" t="n">
        <v>9</v>
      </c>
      <c r="J136" s="31" t="n">
        <v>10</v>
      </c>
      <c r="K136" s="31" t="n">
        <v>11</v>
      </c>
      <c r="L136" s="31" t="n">
        <v>12</v>
      </c>
      <c r="M136" s="31" t="n">
        <v>13</v>
      </c>
      <c r="N136" s="31" t="n">
        <v>14</v>
      </c>
      <c r="O136" s="31" t="n">
        <v>15</v>
      </c>
      <c r="P136" s="31" t="n">
        <v>16</v>
      </c>
      <c r="Q136" s="31" t="n">
        <v>17</v>
      </c>
      <c r="R136" s="31" t="n">
        <v>18</v>
      </c>
      <c r="S136" s="31" t="n">
        <v>19</v>
      </c>
      <c r="T136" s="31" t="n">
        <v>20</v>
      </c>
    </row>
    <row collapsed="false" customFormat="false" customHeight="true" hidden="false" ht="12.75" outlineLevel="0" r="137">
      <c r="A137" s="9" t="s">
        <v>28</v>
      </c>
      <c r="B137" s="9"/>
      <c r="C137" s="9"/>
      <c r="D137" s="9"/>
      <c r="E137" s="9"/>
      <c r="F137" s="9"/>
      <c r="G137" s="9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</row>
    <row collapsed="false" customFormat="false" customHeight="true" hidden="false" ht="12.75" outlineLevel="0" r="138">
      <c r="A138" s="15" t="s">
        <v>120</v>
      </c>
      <c r="B138" s="15" t="s">
        <v>121</v>
      </c>
      <c r="C138" s="15" t="n">
        <v>50</v>
      </c>
      <c r="D138" s="15" t="n">
        <v>0.54</v>
      </c>
      <c r="E138" s="15" t="n">
        <v>5.04</v>
      </c>
      <c r="F138" s="15" t="n">
        <v>4.54</v>
      </c>
      <c r="G138" s="15" t="n">
        <v>66</v>
      </c>
      <c r="H138" s="15" t="n">
        <v>0.02</v>
      </c>
      <c r="I138" s="15"/>
      <c r="J138" s="15" t="n">
        <v>1.6</v>
      </c>
      <c r="K138" s="15"/>
      <c r="L138" s="15" t="n">
        <v>2.34</v>
      </c>
      <c r="M138" s="15" t="n">
        <v>24.5</v>
      </c>
      <c r="N138" s="15" t="n">
        <v>12</v>
      </c>
      <c r="O138" s="15" t="n">
        <v>16.5</v>
      </c>
      <c r="P138" s="15" t="n">
        <v>0.3</v>
      </c>
      <c r="Q138" s="15"/>
      <c r="R138" s="15"/>
      <c r="S138" s="15"/>
      <c r="T138" s="15"/>
    </row>
    <row collapsed="false" customFormat="false" customHeight="true" hidden="false" ht="12.75" outlineLevel="0" r="139">
      <c r="A139" s="16" t="s">
        <v>45</v>
      </c>
      <c r="B139" s="27" t="s">
        <v>122</v>
      </c>
      <c r="C139" s="14" t="n">
        <v>248</v>
      </c>
      <c r="D139" s="14" t="n">
        <v>19.74</v>
      </c>
      <c r="E139" s="14" t="n">
        <v>19.09</v>
      </c>
      <c r="F139" s="14" t="n">
        <v>79.06</v>
      </c>
      <c r="G139" s="14" t="n">
        <v>567.41</v>
      </c>
      <c r="H139" s="15" t="n">
        <v>0.171</v>
      </c>
      <c r="I139" s="15" t="n">
        <v>0.15</v>
      </c>
      <c r="J139" s="15" t="n">
        <v>22.02</v>
      </c>
      <c r="K139" s="15" t="n">
        <v>659.19</v>
      </c>
      <c r="L139" s="15" t="n">
        <v>5.61</v>
      </c>
      <c r="M139" s="15" t="n">
        <v>151.18</v>
      </c>
      <c r="N139" s="15" t="n">
        <v>97.9</v>
      </c>
      <c r="O139" s="15" t="n">
        <v>56.14</v>
      </c>
      <c r="P139" s="15" t="n">
        <v>2.02</v>
      </c>
      <c r="Q139" s="15" t="n">
        <v>823.66</v>
      </c>
      <c r="R139" s="15" t="n">
        <v>51.82</v>
      </c>
      <c r="S139" s="15" t="n">
        <v>1.06</v>
      </c>
      <c r="T139" s="15" t="n">
        <v>78.69</v>
      </c>
    </row>
    <row collapsed="false" customFormat="false" customHeight="true" hidden="false" ht="12.75" outlineLevel="0" r="140">
      <c r="A140" s="16" t="s">
        <v>123</v>
      </c>
      <c r="B140" s="11" t="s">
        <v>124</v>
      </c>
      <c r="C140" s="14" t="n">
        <v>70</v>
      </c>
      <c r="D140" s="14" t="n">
        <v>1.82</v>
      </c>
      <c r="E140" s="14" t="n">
        <v>4.45</v>
      </c>
      <c r="F140" s="14" t="n">
        <v>11</v>
      </c>
      <c r="G140" s="14" t="n">
        <v>91.35</v>
      </c>
      <c r="H140" s="15" t="n">
        <v>0.023</v>
      </c>
      <c r="I140" s="15" t="n">
        <v>0.081</v>
      </c>
      <c r="J140" s="15" t="n">
        <v>0.51</v>
      </c>
      <c r="K140" s="15"/>
      <c r="L140" s="15"/>
      <c r="M140" s="15"/>
      <c r="N140" s="15" t="n">
        <v>63.07</v>
      </c>
      <c r="O140" s="15"/>
      <c r="P140" s="15" t="n">
        <v>0.105</v>
      </c>
      <c r="Q140" s="15"/>
      <c r="R140" s="15"/>
      <c r="S140" s="15"/>
      <c r="T140" s="15"/>
    </row>
    <row collapsed="false" customFormat="false" customHeight="true" hidden="false" ht="12.75" outlineLevel="0" r="141">
      <c r="A141" s="16" t="s">
        <v>67</v>
      </c>
      <c r="B141" s="11" t="s">
        <v>68</v>
      </c>
      <c r="C141" s="29" t="n">
        <v>200</v>
      </c>
      <c r="D141" s="29" t="n">
        <v>0.1</v>
      </c>
      <c r="E141" s="29" t="n">
        <v>0</v>
      </c>
      <c r="F141" s="29" t="n">
        <v>15</v>
      </c>
      <c r="G141" s="29" t="n">
        <v>60</v>
      </c>
      <c r="H141" s="11" t="n">
        <v>0</v>
      </c>
      <c r="I141" s="11" t="n">
        <v>0</v>
      </c>
      <c r="J141" s="11"/>
      <c r="K141" s="11" t="n">
        <v>0</v>
      </c>
      <c r="L141" s="11"/>
      <c r="M141" s="11" t="n">
        <v>3</v>
      </c>
      <c r="N141" s="11" t="n">
        <v>11</v>
      </c>
      <c r="O141" s="11" t="n">
        <v>1</v>
      </c>
      <c r="P141" s="11" t="n">
        <v>0.3</v>
      </c>
      <c r="Q141" s="11" t="n">
        <v>21</v>
      </c>
      <c r="R141" s="11"/>
      <c r="S141" s="11"/>
      <c r="T141" s="11"/>
    </row>
    <row collapsed="false" customFormat="false" customHeight="true" hidden="false" ht="12.75" outlineLevel="0" r="142">
      <c r="A142" s="9"/>
      <c r="B142" s="11" t="s">
        <v>39</v>
      </c>
      <c r="C142" s="14" t="n">
        <f aca="false">C138+C139+C140+C141</f>
        <v>568</v>
      </c>
      <c r="D142" s="14" t="n">
        <f aca="false">D138+D139+D140+D141</f>
        <v>22.2</v>
      </c>
      <c r="E142" s="14" t="n">
        <f aca="false">E138+E139+E140+E141</f>
        <v>28.58</v>
      </c>
      <c r="F142" s="14" t="n">
        <f aca="false">F138+F139+F140+F141</f>
        <v>109.6</v>
      </c>
      <c r="G142" s="14" t="n">
        <f aca="false">G138+G139+G140+G141</f>
        <v>784.76</v>
      </c>
      <c r="H142" s="14" t="n">
        <f aca="false">H138+H139+H140+H141</f>
        <v>0.214</v>
      </c>
      <c r="I142" s="14" t="n">
        <f aca="false">I138+I139+I140+I141</f>
        <v>0.231</v>
      </c>
      <c r="J142" s="14" t="n">
        <f aca="false">J138+J139+J140+J141</f>
        <v>24.13</v>
      </c>
      <c r="K142" s="14" t="n">
        <f aca="false">K138+K139+K140+K141</f>
        <v>659.19</v>
      </c>
      <c r="L142" s="14" t="n">
        <f aca="false">L138+L139+L140+L141</f>
        <v>7.95</v>
      </c>
      <c r="M142" s="14" t="n">
        <f aca="false">M138+M139+M140+M141</f>
        <v>178.68</v>
      </c>
      <c r="N142" s="14" t="n">
        <f aca="false">N138+N139+N140+N141</f>
        <v>183.97</v>
      </c>
      <c r="O142" s="14" t="n">
        <f aca="false">O138+O139+O140+O141</f>
        <v>73.64</v>
      </c>
      <c r="P142" s="14" t="n">
        <f aca="false">P138+P139+P140+P141</f>
        <v>2.725</v>
      </c>
      <c r="Q142" s="14" t="n">
        <f aca="false">Q138+Q139+Q140+Q141</f>
        <v>844.66</v>
      </c>
      <c r="R142" s="14" t="n">
        <f aca="false">R138+R139+R140+R141</f>
        <v>51.82</v>
      </c>
      <c r="S142" s="14" t="n">
        <f aca="false">S138+S139+S140+S141</f>
        <v>1.06</v>
      </c>
      <c r="T142" s="14" t="n">
        <f aca="false">T138+T139+T140+T141</f>
        <v>78.69</v>
      </c>
    </row>
    <row collapsed="false" customFormat="false" customHeight="true" hidden="false" ht="12.75" outlineLevel="0" r="143">
      <c r="A143" s="9" t="s">
        <v>40</v>
      </c>
      <c r="B143" s="9"/>
      <c r="C143" s="9"/>
      <c r="D143" s="9"/>
      <c r="E143" s="9"/>
      <c r="F143" s="9"/>
      <c r="G143" s="9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</row>
    <row collapsed="false" customFormat="false" customHeight="true" hidden="false" ht="12.75" outlineLevel="0" r="144">
      <c r="A144" s="16" t="s">
        <v>125</v>
      </c>
      <c r="B144" s="16" t="s">
        <v>126</v>
      </c>
      <c r="C144" s="14" t="n">
        <v>100</v>
      </c>
      <c r="D144" s="14" t="n">
        <v>1.9</v>
      </c>
      <c r="E144" s="14" t="n">
        <v>5.4</v>
      </c>
      <c r="F144" s="14" t="n">
        <v>13.4</v>
      </c>
      <c r="G144" s="14" t="n">
        <v>110</v>
      </c>
      <c r="H144" s="15" t="n">
        <v>0.083</v>
      </c>
      <c r="I144" s="15"/>
      <c r="J144" s="15" t="n">
        <v>12.2</v>
      </c>
      <c r="K144" s="15"/>
      <c r="L144" s="15" t="n">
        <v>2.3</v>
      </c>
      <c r="M144" s="15" t="n">
        <v>56</v>
      </c>
      <c r="N144" s="15" t="n">
        <v>14</v>
      </c>
      <c r="O144" s="15" t="n">
        <v>21</v>
      </c>
      <c r="P144" s="15" t="n">
        <v>0.8</v>
      </c>
      <c r="Q144" s="15"/>
      <c r="R144" s="15"/>
      <c r="S144" s="15"/>
      <c r="T144" s="15"/>
    </row>
    <row collapsed="false" customFormat="false" customHeight="true" hidden="false" ht="12.75" outlineLevel="0" r="145">
      <c r="A145" s="20" t="s">
        <v>43</v>
      </c>
      <c r="B145" s="21" t="s">
        <v>44</v>
      </c>
      <c r="C145" s="22" t="n">
        <v>250</v>
      </c>
      <c r="D145" s="22" t="n">
        <v>1.83</v>
      </c>
      <c r="E145" s="22" t="n">
        <v>5</v>
      </c>
      <c r="F145" s="22" t="n">
        <v>10.65</v>
      </c>
      <c r="G145" s="22" t="n">
        <v>95</v>
      </c>
      <c r="H145" s="15" t="n">
        <v>0.04</v>
      </c>
      <c r="I145" s="15" t="n">
        <v>0.4</v>
      </c>
      <c r="J145" s="15" t="n">
        <v>10.3</v>
      </c>
      <c r="K145" s="15" t="n">
        <v>161.25</v>
      </c>
      <c r="L145" s="15" t="n">
        <v>2.4</v>
      </c>
      <c r="M145" s="15" t="n">
        <v>53</v>
      </c>
      <c r="N145" s="15" t="n">
        <v>34.5</v>
      </c>
      <c r="O145" s="15" t="n">
        <v>26.3</v>
      </c>
      <c r="P145" s="15" t="n">
        <v>1.2</v>
      </c>
      <c r="Q145" s="15" t="n">
        <v>286.75</v>
      </c>
      <c r="R145" s="15" t="n">
        <v>20.5</v>
      </c>
      <c r="S145" s="15" t="n">
        <v>0.41</v>
      </c>
      <c r="T145" s="15" t="n">
        <v>30</v>
      </c>
    </row>
    <row collapsed="false" customFormat="false" customHeight="true" hidden="false" ht="12.75" outlineLevel="0" r="146">
      <c r="A146" s="11" t="s">
        <v>127</v>
      </c>
      <c r="B146" s="17" t="s">
        <v>128</v>
      </c>
      <c r="C146" s="14" t="n">
        <v>100</v>
      </c>
      <c r="D146" s="29" t="n">
        <v>16.45</v>
      </c>
      <c r="E146" s="29" t="n">
        <v>12.22</v>
      </c>
      <c r="F146" s="29" t="n">
        <v>13.52</v>
      </c>
      <c r="G146" s="29" t="n">
        <v>229.95</v>
      </c>
      <c r="H146" s="11" t="n">
        <v>0.05</v>
      </c>
      <c r="I146" s="11"/>
      <c r="J146" s="11" t="n">
        <v>0.48</v>
      </c>
      <c r="K146" s="11" t="n">
        <v>0.013</v>
      </c>
      <c r="L146" s="11" t="n">
        <v>0.6</v>
      </c>
      <c r="M146" s="11" t="n">
        <v>101</v>
      </c>
      <c r="N146" s="11" t="n">
        <v>39</v>
      </c>
      <c r="O146" s="11" t="n">
        <v>26</v>
      </c>
      <c r="P146" s="11" t="n">
        <v>2.8</v>
      </c>
      <c r="Q146" s="11"/>
      <c r="R146" s="11"/>
      <c r="S146" s="11"/>
      <c r="T146" s="11"/>
    </row>
    <row collapsed="false" customFormat="false" customHeight="true" hidden="false" ht="12.75" outlineLevel="0" r="147">
      <c r="A147" s="16" t="s">
        <v>129</v>
      </c>
      <c r="B147" s="17" t="s">
        <v>130</v>
      </c>
      <c r="C147" s="29" t="n">
        <v>180</v>
      </c>
      <c r="D147" s="29" t="n">
        <v>17.12</v>
      </c>
      <c r="E147" s="29" t="n">
        <v>5.27</v>
      </c>
      <c r="F147" s="29" t="n">
        <v>34.07</v>
      </c>
      <c r="G147" s="29" t="n">
        <v>252</v>
      </c>
      <c r="H147" s="15" t="n">
        <v>0.037</v>
      </c>
      <c r="I147" s="15" t="n">
        <v>0.108</v>
      </c>
      <c r="J147" s="15"/>
      <c r="K147" s="15" t="n">
        <v>14.04</v>
      </c>
      <c r="L147" s="15"/>
      <c r="M147" s="15" t="n">
        <v>274.82</v>
      </c>
      <c r="N147" s="15" t="n">
        <v>98.34</v>
      </c>
      <c r="O147" s="15" t="n">
        <v>92.19</v>
      </c>
      <c r="P147" s="15" t="n">
        <v>5.8</v>
      </c>
      <c r="Q147" s="15" t="n">
        <v>6.96</v>
      </c>
      <c r="R147" s="15" t="n">
        <v>28.8</v>
      </c>
      <c r="S147" s="15" t="n">
        <v>10.38</v>
      </c>
      <c r="T147" s="15" t="n">
        <v>27.61</v>
      </c>
    </row>
    <row collapsed="false" customFormat="false" customHeight="true" hidden="false" ht="12.75" outlineLevel="0" r="148">
      <c r="A148" s="16" t="s">
        <v>77</v>
      </c>
      <c r="B148" s="11" t="s">
        <v>78</v>
      </c>
      <c r="C148" s="29" t="n">
        <v>200</v>
      </c>
      <c r="D148" s="29" t="n">
        <v>0.56</v>
      </c>
      <c r="E148" s="29" t="n">
        <v>0</v>
      </c>
      <c r="F148" s="29" t="n">
        <v>27.89</v>
      </c>
      <c r="G148" s="29" t="n">
        <v>113.79</v>
      </c>
      <c r="H148" s="11" t="n">
        <v>0.03</v>
      </c>
      <c r="I148" s="11" t="n">
        <v>0</v>
      </c>
      <c r="J148" s="11" t="n">
        <v>1.22</v>
      </c>
      <c r="K148" s="11" t="n">
        <v>15</v>
      </c>
      <c r="L148" s="11" t="n">
        <v>1.68</v>
      </c>
      <c r="M148" s="11" t="n">
        <v>44.53</v>
      </c>
      <c r="N148" s="11" t="n">
        <v>49.5</v>
      </c>
      <c r="O148" s="11" t="n">
        <v>32.03</v>
      </c>
      <c r="P148" s="11" t="n">
        <v>1.02</v>
      </c>
      <c r="Q148" s="11" t="n">
        <v>50</v>
      </c>
      <c r="R148" s="11"/>
      <c r="S148" s="11"/>
      <c r="T148" s="11"/>
    </row>
    <row collapsed="false" customFormat="false" customHeight="true" hidden="false" ht="12.75" outlineLevel="0" r="149">
      <c r="A149" s="18" t="s">
        <v>37</v>
      </c>
      <c r="B149" s="11" t="s">
        <v>38</v>
      </c>
      <c r="C149" s="14" t="n">
        <v>50</v>
      </c>
      <c r="D149" s="14" t="n">
        <v>3.8</v>
      </c>
      <c r="E149" s="14" t="n">
        <v>0.4</v>
      </c>
      <c r="F149" s="14" t="n">
        <v>24.6</v>
      </c>
      <c r="G149" s="14" t="n">
        <v>117.5</v>
      </c>
      <c r="H149" s="15" t="n">
        <v>0.05</v>
      </c>
      <c r="I149" s="15"/>
      <c r="J149" s="15"/>
      <c r="K149" s="15"/>
      <c r="L149" s="15" t="n">
        <v>0.55</v>
      </c>
      <c r="M149" s="15" t="n">
        <v>10</v>
      </c>
      <c r="N149" s="15" t="n">
        <v>32.5</v>
      </c>
      <c r="O149" s="15" t="n">
        <v>7</v>
      </c>
      <c r="P149" s="15" t="n">
        <v>0.55</v>
      </c>
      <c r="Q149" s="15" t="n">
        <v>38.45</v>
      </c>
      <c r="R149" s="15" t="n">
        <v>1.75</v>
      </c>
      <c r="S149" s="15" t="n">
        <v>2.8</v>
      </c>
      <c r="T149" s="15" t="n">
        <v>0.87</v>
      </c>
    </row>
    <row collapsed="false" customFormat="false" customHeight="true" hidden="false" ht="12.75" outlineLevel="0" r="150">
      <c r="A150" s="18" t="s">
        <v>49</v>
      </c>
      <c r="B150" s="11" t="s">
        <v>50</v>
      </c>
      <c r="C150" s="14" t="n">
        <v>30</v>
      </c>
      <c r="D150" s="14" t="n">
        <v>1.98</v>
      </c>
      <c r="E150" s="14" t="n">
        <v>0.36</v>
      </c>
      <c r="F150" s="14" t="n">
        <v>10.2</v>
      </c>
      <c r="G150" s="14" t="n">
        <v>54.3</v>
      </c>
      <c r="H150" s="15" t="n">
        <v>0.054</v>
      </c>
      <c r="I150" s="15" t="n">
        <v>0.027</v>
      </c>
      <c r="J150" s="15"/>
      <c r="K150" s="15"/>
      <c r="L150" s="15"/>
      <c r="M150" s="15" t="n">
        <v>47.4</v>
      </c>
      <c r="N150" s="15" t="n">
        <v>10.5</v>
      </c>
      <c r="O150" s="15" t="n">
        <v>14.1</v>
      </c>
      <c r="P150" s="15" t="n">
        <v>1.17</v>
      </c>
      <c r="Q150" s="15" t="n">
        <v>73.2</v>
      </c>
      <c r="R150" s="15" t="n">
        <v>0.96</v>
      </c>
      <c r="S150" s="15" t="n">
        <v>1.65</v>
      </c>
      <c r="T150" s="15" t="n">
        <v>7.2</v>
      </c>
    </row>
    <row collapsed="false" customFormat="false" customHeight="true" hidden="false" ht="12.75" outlineLevel="0" r="151">
      <c r="A151" s="9"/>
      <c r="B151" s="11" t="s">
        <v>51</v>
      </c>
      <c r="C151" s="14" t="n">
        <f aca="false">C144+C145+C146+C147+C148+C149+C150</f>
        <v>910</v>
      </c>
      <c r="D151" s="14" t="n">
        <f aca="false">D144+D145+D146+D147+D148+D149+D150</f>
        <v>43.64</v>
      </c>
      <c r="E151" s="14" t="n">
        <f aca="false">E144+E145+E146+E147+E148+E149+E150</f>
        <v>28.65</v>
      </c>
      <c r="F151" s="14" t="n">
        <f aca="false">F144+F145+F146+F147+F148+F149+F150</f>
        <v>134.33</v>
      </c>
      <c r="G151" s="14" t="n">
        <f aca="false">G144+G145+G146+G147+G148+G149+G150</f>
        <v>972.54</v>
      </c>
      <c r="H151" s="14" t="n">
        <f aca="false">H144+H145+H146+H147+H148+H149+H150</f>
        <v>0.344</v>
      </c>
      <c r="I151" s="14" t="n">
        <f aca="false">I144+I145+I146+I147+I148+I149+I150</f>
        <v>0.535</v>
      </c>
      <c r="J151" s="14" t="n">
        <f aca="false">J144+J145+J146+J147+J148+J149+J150</f>
        <v>24.2</v>
      </c>
      <c r="K151" s="14" t="n">
        <f aca="false">K144+K145+K146+K147+K148+K149+K150</f>
        <v>190.303</v>
      </c>
      <c r="L151" s="14" t="n">
        <f aca="false">L144+L145+L146+L147+L148+L149+L150</f>
        <v>7.53</v>
      </c>
      <c r="M151" s="14" t="n">
        <f aca="false">M144+M145+M146+M147+M148+M149+M150</f>
        <v>586.75</v>
      </c>
      <c r="N151" s="14" t="n">
        <f aca="false">N144+N145+N146+N147+N148+N149+N150</f>
        <v>278.34</v>
      </c>
      <c r="O151" s="14" t="n">
        <f aca="false">O144+O145+O146+O147+O148+O149+O150</f>
        <v>218.62</v>
      </c>
      <c r="P151" s="14" t="n">
        <f aca="false">P144+P145+P146+P147+P148+P149+P150</f>
        <v>13.34</v>
      </c>
      <c r="Q151" s="14" t="n">
        <f aca="false">Q144+Q145+Q146+Q147+Q148+Q149+Q150</f>
        <v>455.36</v>
      </c>
      <c r="R151" s="14" t="n">
        <f aca="false">R144+R145+R146+R147+R148+R149+R150</f>
        <v>52.01</v>
      </c>
      <c r="S151" s="14" t="n">
        <f aca="false">S144+S145+S146+S147+S148+S149+S150</f>
        <v>15.24</v>
      </c>
      <c r="T151" s="14" t="n">
        <f aca="false">T144+T145+T146+T147+T148+T149+T150</f>
        <v>65.68</v>
      </c>
    </row>
    <row collapsed="false" customFormat="false" customHeight="true" hidden="false" ht="12.75" outlineLevel="0" r="152">
      <c r="A152" s="9" t="s">
        <v>52</v>
      </c>
      <c r="B152" s="9"/>
      <c r="C152" s="9"/>
      <c r="D152" s="9"/>
      <c r="E152" s="9"/>
      <c r="F152" s="9"/>
      <c r="G152" s="9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</row>
    <row collapsed="false" customFormat="false" customHeight="true" hidden="false" ht="12.75" outlineLevel="0" r="153">
      <c r="A153" s="11" t="s">
        <v>131</v>
      </c>
      <c r="B153" s="17" t="s">
        <v>132</v>
      </c>
      <c r="C153" s="14" t="n">
        <v>200</v>
      </c>
      <c r="D153" s="14" t="n">
        <v>5.6</v>
      </c>
      <c r="E153" s="14" t="n">
        <v>6.38</v>
      </c>
      <c r="F153" s="14" t="n">
        <v>8.18</v>
      </c>
      <c r="G153" s="36" t="n">
        <v>112.52</v>
      </c>
      <c r="H153" s="15" t="n">
        <v>0.08</v>
      </c>
      <c r="I153" s="15" t="n">
        <v>0.24</v>
      </c>
      <c r="J153" s="15" t="n">
        <v>1.4</v>
      </c>
      <c r="K153" s="15" t="n">
        <v>35</v>
      </c>
      <c r="L153" s="15"/>
      <c r="M153" s="15" t="n">
        <v>180.01</v>
      </c>
      <c r="N153" s="15" t="n">
        <v>240.01</v>
      </c>
      <c r="O153" s="15" t="n">
        <v>28</v>
      </c>
      <c r="P153" s="15" t="n">
        <v>0.2</v>
      </c>
      <c r="Q153" s="15" t="n">
        <v>242</v>
      </c>
      <c r="R153" s="15" t="n">
        <v>18</v>
      </c>
      <c r="S153" s="15" t="n">
        <v>3.6</v>
      </c>
      <c r="T153" s="15" t="n">
        <v>1.28</v>
      </c>
    </row>
    <row collapsed="false" customFormat="false" customHeight="true" hidden="false" ht="12.75" outlineLevel="0" r="154">
      <c r="A154" s="18" t="s">
        <v>133</v>
      </c>
      <c r="B154" s="11" t="s">
        <v>134</v>
      </c>
      <c r="C154" s="14" t="n">
        <v>50</v>
      </c>
      <c r="D154" s="14" t="n">
        <v>3.75</v>
      </c>
      <c r="E154" s="14" t="n">
        <v>4.9</v>
      </c>
      <c r="F154" s="14" t="n">
        <v>37.2</v>
      </c>
      <c r="G154" s="14" t="n">
        <v>208.5</v>
      </c>
      <c r="H154" s="15" t="n">
        <v>0.04</v>
      </c>
      <c r="I154" s="15" t="n">
        <v>0</v>
      </c>
      <c r="J154" s="15" t="n">
        <v>0</v>
      </c>
      <c r="K154" s="15" t="n">
        <v>0.005</v>
      </c>
      <c r="L154" s="15" t="n">
        <v>1.75</v>
      </c>
      <c r="M154" s="15" t="n">
        <v>45</v>
      </c>
      <c r="N154" s="15" t="n">
        <v>14.5</v>
      </c>
      <c r="O154" s="15" t="n">
        <v>10</v>
      </c>
      <c r="P154" s="15" t="n">
        <v>1.05</v>
      </c>
      <c r="Q154" s="15"/>
      <c r="R154" s="15"/>
      <c r="S154" s="15"/>
      <c r="T154" s="15"/>
    </row>
    <row collapsed="false" customFormat="false" customHeight="true" hidden="false" ht="12.75" outlineLevel="0" r="155">
      <c r="A155" s="16" t="s">
        <v>53</v>
      </c>
      <c r="B155" s="17" t="s">
        <v>54</v>
      </c>
      <c r="C155" s="29" t="n">
        <v>100</v>
      </c>
      <c r="D155" s="29" t="n">
        <v>0.4</v>
      </c>
      <c r="E155" s="29" t="n">
        <v>0.4</v>
      </c>
      <c r="F155" s="29" t="n">
        <v>9.8</v>
      </c>
      <c r="G155" s="29" t="n">
        <v>47</v>
      </c>
      <c r="H155" s="15" t="n">
        <v>0.03</v>
      </c>
      <c r="I155" s="15" t="n">
        <v>0</v>
      </c>
      <c r="J155" s="15" t="n">
        <v>10</v>
      </c>
      <c r="K155" s="15" t="n">
        <v>0</v>
      </c>
      <c r="L155" s="15" t="n">
        <v>0.2</v>
      </c>
      <c r="M155" s="15" t="n">
        <v>11</v>
      </c>
      <c r="N155" s="15" t="n">
        <v>16</v>
      </c>
      <c r="O155" s="15" t="n">
        <v>9</v>
      </c>
      <c r="P155" s="15" t="n">
        <v>2.2</v>
      </c>
      <c r="Q155" s="15" t="n">
        <v>0</v>
      </c>
      <c r="R155" s="15" t="n">
        <v>0</v>
      </c>
      <c r="S155" s="15" t="n">
        <v>0</v>
      </c>
      <c r="T155" s="15" t="n">
        <v>0</v>
      </c>
    </row>
    <row collapsed="false" customFormat="false" customHeight="true" hidden="false" ht="12.75" outlineLevel="0" r="156">
      <c r="A156" s="16"/>
      <c r="B156" s="11" t="s">
        <v>59</v>
      </c>
      <c r="C156" s="29" t="n">
        <f aca="false">C153+C154+C155</f>
        <v>350</v>
      </c>
      <c r="D156" s="29" t="n">
        <f aca="false">D153+D154+D155</f>
        <v>9.75</v>
      </c>
      <c r="E156" s="29" t="n">
        <f aca="false">E153+E154+E155</f>
        <v>11.68</v>
      </c>
      <c r="F156" s="29" t="n">
        <f aca="false">F153+F154+F155</f>
        <v>55.18</v>
      </c>
      <c r="G156" s="29" t="n">
        <f aca="false">G153+G154+G155</f>
        <v>368.02</v>
      </c>
      <c r="H156" s="29" t="n">
        <f aca="false">H153+H154+H155</f>
        <v>0.15</v>
      </c>
      <c r="I156" s="29" t="n">
        <f aca="false">I153+I154+I155</f>
        <v>0.24</v>
      </c>
      <c r="J156" s="29" t="n">
        <f aca="false">J153+J154+J155</f>
        <v>11.4</v>
      </c>
      <c r="K156" s="29" t="n">
        <f aca="false">K153+K154+K155</f>
        <v>35.005</v>
      </c>
      <c r="L156" s="29" t="n">
        <f aca="false">L153+L154+L155</f>
        <v>1.95</v>
      </c>
      <c r="M156" s="29" t="n">
        <f aca="false">M153+M154+M155</f>
        <v>236.01</v>
      </c>
      <c r="N156" s="29" t="n">
        <f aca="false">N153+N154+N155</f>
        <v>270.51</v>
      </c>
      <c r="O156" s="29" t="n">
        <f aca="false">O153+O154+O155</f>
        <v>47</v>
      </c>
      <c r="P156" s="29" t="n">
        <f aca="false">P153+P154+P155</f>
        <v>3.45</v>
      </c>
      <c r="Q156" s="29" t="n">
        <f aca="false">Q153+Q154+Q155</f>
        <v>242</v>
      </c>
      <c r="R156" s="29" t="n">
        <f aca="false">R153+R154+R155</f>
        <v>18</v>
      </c>
      <c r="S156" s="29" t="n">
        <f aca="false">S153+S154+S155</f>
        <v>3.6</v>
      </c>
      <c r="T156" s="29" t="n">
        <f aca="false">T153+T154+T155</f>
        <v>1.28</v>
      </c>
    </row>
    <row collapsed="false" customFormat="false" customHeight="true" hidden="false" ht="12.75" outlineLevel="0" r="157">
      <c r="A157" s="9"/>
      <c r="B157" s="11" t="s">
        <v>60</v>
      </c>
      <c r="C157" s="14" t="n">
        <f aca="false">C142+C151+C156</f>
        <v>1828</v>
      </c>
      <c r="D157" s="14" t="n">
        <f aca="false">D142+D151+D156</f>
        <v>75.59</v>
      </c>
      <c r="E157" s="14" t="n">
        <f aca="false">E142+E151+E156</f>
        <v>68.91</v>
      </c>
      <c r="F157" s="14" t="n">
        <f aca="false">F142+F151+F156</f>
        <v>299.11</v>
      </c>
      <c r="G157" s="14" t="n">
        <f aca="false">G142+G151+G156</f>
        <v>2125.32</v>
      </c>
      <c r="H157" s="14" t="n">
        <f aca="false">H142+H151+H156</f>
        <v>0.708</v>
      </c>
      <c r="I157" s="14" t="n">
        <f aca="false">I142+I151+I156</f>
        <v>1.006</v>
      </c>
      <c r="J157" s="14" t="n">
        <f aca="false">J142+J151+J156</f>
        <v>59.73</v>
      </c>
      <c r="K157" s="14" t="n">
        <f aca="false">K142+K151+K156</f>
        <v>884.498</v>
      </c>
      <c r="L157" s="14" t="n">
        <f aca="false">L142+L151+L156</f>
        <v>17.43</v>
      </c>
      <c r="M157" s="14" t="n">
        <f aca="false">M142+M151+M156</f>
        <v>1001.44</v>
      </c>
      <c r="N157" s="14" t="n">
        <f aca="false">N142+N151+N156</f>
        <v>732.82</v>
      </c>
      <c r="O157" s="14" t="n">
        <f aca="false">O142+O151+O156</f>
        <v>339.26</v>
      </c>
      <c r="P157" s="14" t="n">
        <f aca="false">P142+P151+P156</f>
        <v>19.515</v>
      </c>
      <c r="Q157" s="14" t="n">
        <f aca="false">Q142+Q151+Q156</f>
        <v>1542.02</v>
      </c>
      <c r="R157" s="14" t="n">
        <f aca="false">R142+R151+R156</f>
        <v>121.83</v>
      </c>
      <c r="S157" s="14" t="n">
        <f aca="false">S142+S151+S156</f>
        <v>19.9</v>
      </c>
      <c r="T157" s="14" t="n">
        <f aca="false">T142+T151+T156</f>
        <v>145.65</v>
      </c>
    </row>
    <row collapsed="false" customFormat="false" customHeight="false" hidden="false" ht="14.05" outlineLevel="0" r="159">
      <c r="A159" s="3" t="s">
        <v>0</v>
      </c>
      <c r="B159" s="3"/>
      <c r="C159" s="3"/>
      <c r="D159" s="3"/>
      <c r="E159" s="3"/>
      <c r="F159" s="3"/>
      <c r="G159" s="3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</row>
    <row collapsed="false" customFormat="false" customHeight="true" hidden="false" ht="12.75" outlineLevel="0" r="160">
      <c r="A160" s="3" t="s">
        <v>1</v>
      </c>
      <c r="B160" s="3"/>
      <c r="C160" s="3"/>
      <c r="D160" s="3"/>
      <c r="E160" s="3"/>
      <c r="F160" s="3"/>
      <c r="G160" s="3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</row>
    <row collapsed="false" customFormat="false" customHeight="true" hidden="false" ht="12.75" outlineLevel="0" r="161">
      <c r="A161" s="3" t="s">
        <v>2</v>
      </c>
      <c r="B161" s="3"/>
      <c r="C161" s="3"/>
      <c r="D161" s="3"/>
      <c r="E161" s="3"/>
      <c r="F161" s="3"/>
      <c r="G161" s="3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</row>
    <row collapsed="false" customFormat="false" customHeight="true" hidden="false" ht="12.75" outlineLevel="0" r="162">
      <c r="A162" s="3" t="s">
        <v>135</v>
      </c>
      <c r="B162" s="3"/>
      <c r="C162" s="3"/>
      <c r="D162" s="3"/>
      <c r="E162" s="3"/>
      <c r="F162" s="3"/>
      <c r="G162" s="3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</row>
    <row collapsed="false" customFormat="false" customHeight="true" hidden="false" ht="12.75" outlineLevel="0" r="163">
      <c r="A163" s="6" t="s">
        <v>136</v>
      </c>
      <c r="B163" s="6"/>
      <c r="C163" s="6"/>
      <c r="D163" s="6"/>
      <c r="E163" s="6"/>
      <c r="F163" s="6"/>
      <c r="G163" s="6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</row>
    <row collapsed="false" customFormat="false" customHeight="true" hidden="false" ht="12.75" outlineLevel="0" r="164">
      <c r="A164" s="7" t="s">
        <v>5</v>
      </c>
      <c r="B164" s="7" t="s">
        <v>6</v>
      </c>
      <c r="C164" s="8" t="s">
        <v>7</v>
      </c>
      <c r="D164" s="3" t="s">
        <v>8</v>
      </c>
      <c r="E164" s="3"/>
      <c r="F164" s="3"/>
      <c r="G164" s="8" t="s">
        <v>9</v>
      </c>
      <c r="H164" s="31" t="s">
        <v>10</v>
      </c>
      <c r="I164" s="31"/>
      <c r="J164" s="31"/>
      <c r="K164" s="31"/>
      <c r="L164" s="31"/>
      <c r="M164" s="31" t="s">
        <v>11</v>
      </c>
      <c r="N164" s="31"/>
      <c r="O164" s="31"/>
      <c r="P164" s="31"/>
      <c r="Q164" s="30"/>
      <c r="R164" s="30"/>
      <c r="S164" s="30"/>
      <c r="T164" s="30"/>
    </row>
    <row collapsed="false" customFormat="false" customHeight="true" hidden="false" ht="12.75" outlineLevel="0" r="165">
      <c r="A165" s="7"/>
      <c r="B165" s="7"/>
      <c r="C165" s="7"/>
      <c r="D165" s="7" t="s">
        <v>12</v>
      </c>
      <c r="E165" s="7" t="s">
        <v>13</v>
      </c>
      <c r="F165" s="7" t="s">
        <v>14</v>
      </c>
      <c r="G165" s="8"/>
      <c r="H165" s="31" t="s">
        <v>15</v>
      </c>
      <c r="I165" s="31" t="s">
        <v>16</v>
      </c>
      <c r="J165" s="31" t="s">
        <v>17</v>
      </c>
      <c r="K165" s="31" t="s">
        <v>18</v>
      </c>
      <c r="L165" s="31" t="s">
        <v>19</v>
      </c>
      <c r="M165" s="31" t="s">
        <v>20</v>
      </c>
      <c r="N165" s="31" t="s">
        <v>21</v>
      </c>
      <c r="O165" s="31" t="s">
        <v>22</v>
      </c>
      <c r="P165" s="31" t="s">
        <v>23</v>
      </c>
      <c r="Q165" s="31" t="s">
        <v>24</v>
      </c>
      <c r="R165" s="31" t="s">
        <v>25</v>
      </c>
      <c r="S165" s="31" t="s">
        <v>26</v>
      </c>
      <c r="T165" s="31" t="s">
        <v>27</v>
      </c>
    </row>
    <row collapsed="false" customFormat="false" customHeight="true" hidden="false" ht="12.75" outlineLevel="0" r="166">
      <c r="A166" s="7" t="n">
        <v>1</v>
      </c>
      <c r="B166" s="7" t="n">
        <v>2</v>
      </c>
      <c r="C166" s="7" t="n">
        <v>3</v>
      </c>
      <c r="D166" s="7" t="n">
        <v>4</v>
      </c>
      <c r="E166" s="7" t="n">
        <v>5</v>
      </c>
      <c r="F166" s="7" t="n">
        <v>6</v>
      </c>
      <c r="G166" s="7" t="n">
        <v>7</v>
      </c>
      <c r="H166" s="31" t="n">
        <v>8</v>
      </c>
      <c r="I166" s="31" t="n">
        <v>9</v>
      </c>
      <c r="J166" s="31" t="n">
        <v>10</v>
      </c>
      <c r="K166" s="31" t="n">
        <v>11</v>
      </c>
      <c r="L166" s="31" t="n">
        <v>12</v>
      </c>
      <c r="M166" s="31" t="n">
        <v>13</v>
      </c>
      <c r="N166" s="31" t="n">
        <v>14</v>
      </c>
      <c r="O166" s="31" t="n">
        <v>15</v>
      </c>
      <c r="P166" s="31" t="n">
        <v>16</v>
      </c>
      <c r="Q166" s="31" t="n">
        <v>17</v>
      </c>
      <c r="R166" s="31" t="n">
        <v>18</v>
      </c>
      <c r="S166" s="31" t="n">
        <v>19</v>
      </c>
      <c r="T166" s="31" t="n">
        <v>20</v>
      </c>
    </row>
    <row collapsed="false" customFormat="false" customHeight="true" hidden="false" ht="12.75" outlineLevel="0" r="167">
      <c r="A167" s="9" t="s">
        <v>28</v>
      </c>
      <c r="B167" s="9"/>
      <c r="C167" s="9"/>
      <c r="D167" s="9"/>
      <c r="E167" s="9"/>
      <c r="F167" s="9"/>
      <c r="G167" s="9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</row>
    <row collapsed="false" customFormat="false" customHeight="true" hidden="false" ht="12.75" outlineLevel="0" r="168">
      <c r="A168" s="16" t="s">
        <v>137</v>
      </c>
      <c r="B168" s="11" t="s">
        <v>138</v>
      </c>
      <c r="C168" s="14" t="n">
        <v>45</v>
      </c>
      <c r="D168" s="11" t="n">
        <v>6.7</v>
      </c>
      <c r="E168" s="11" t="n">
        <v>9.5</v>
      </c>
      <c r="F168" s="11" t="n">
        <v>9.9</v>
      </c>
      <c r="G168" s="11" t="n">
        <v>153</v>
      </c>
      <c r="H168" s="15" t="n">
        <v>0.03</v>
      </c>
      <c r="I168" s="15"/>
      <c r="J168" s="15" t="n">
        <v>0.1</v>
      </c>
      <c r="K168" s="15" t="n">
        <v>0.08</v>
      </c>
      <c r="L168" s="15" t="n">
        <v>0.4</v>
      </c>
      <c r="M168" s="15" t="n">
        <v>132</v>
      </c>
      <c r="N168" s="15" t="n">
        <v>185</v>
      </c>
      <c r="O168" s="15" t="n">
        <v>13</v>
      </c>
      <c r="P168" s="15" t="n">
        <v>0.4</v>
      </c>
      <c r="Q168" s="15"/>
      <c r="R168" s="15"/>
      <c r="S168" s="15"/>
      <c r="T168" s="15"/>
    </row>
    <row collapsed="false" customFormat="false" customHeight="true" hidden="false" ht="12.75" outlineLevel="0" r="169">
      <c r="A169" s="16" t="s">
        <v>139</v>
      </c>
      <c r="B169" s="11" t="s">
        <v>140</v>
      </c>
      <c r="C169" s="14" t="n">
        <v>250</v>
      </c>
      <c r="D169" s="11" t="n">
        <v>6.92</v>
      </c>
      <c r="E169" s="11" t="n">
        <v>10.77</v>
      </c>
      <c r="F169" s="11" t="n">
        <v>40.5</v>
      </c>
      <c r="G169" s="11" t="n">
        <v>286.75</v>
      </c>
      <c r="H169" s="15" t="n">
        <v>0.08</v>
      </c>
      <c r="I169" s="15"/>
      <c r="J169" s="15" t="n">
        <v>1.92</v>
      </c>
      <c r="K169" s="15" t="n">
        <v>0.067</v>
      </c>
      <c r="L169" s="15" t="n">
        <v>0.22</v>
      </c>
      <c r="M169" s="15" t="n">
        <v>189.75</v>
      </c>
      <c r="N169" s="15" t="n">
        <v>179.25</v>
      </c>
      <c r="O169" s="15" t="n">
        <v>39.5</v>
      </c>
      <c r="P169" s="15" t="n">
        <v>0.55</v>
      </c>
      <c r="Q169" s="15"/>
      <c r="R169" s="15"/>
      <c r="S169" s="15"/>
      <c r="T169" s="15"/>
    </row>
    <row collapsed="false" customFormat="true" customHeight="true" hidden="false" ht="12.75" outlineLevel="0" r="170" s="19">
      <c r="A170" s="16" t="s">
        <v>141</v>
      </c>
      <c r="B170" s="11" t="s">
        <v>142</v>
      </c>
      <c r="C170" s="29" t="n">
        <v>200</v>
      </c>
      <c r="D170" s="29" t="n">
        <v>0.163</v>
      </c>
      <c r="E170" s="29" t="n">
        <v>0.018</v>
      </c>
      <c r="F170" s="29" t="n">
        <v>29.52</v>
      </c>
      <c r="G170" s="29" t="n">
        <v>141</v>
      </c>
      <c r="H170" s="11" t="n">
        <v>0</v>
      </c>
      <c r="I170" s="11" t="n">
        <v>0</v>
      </c>
      <c r="J170" s="11"/>
      <c r="K170" s="11" t="n">
        <v>0</v>
      </c>
      <c r="L170" s="11"/>
      <c r="M170" s="11" t="n">
        <v>3</v>
      </c>
      <c r="N170" s="11" t="n">
        <v>6.25</v>
      </c>
      <c r="O170" s="11" t="n">
        <v>2.34</v>
      </c>
      <c r="P170" s="11" t="n">
        <v>0.29</v>
      </c>
      <c r="Q170" s="11" t="n">
        <v>2.8</v>
      </c>
      <c r="R170" s="11"/>
      <c r="S170" s="11"/>
      <c r="T170" s="11"/>
    </row>
    <row collapsed="false" customFormat="false" customHeight="true" hidden="false" ht="12.75" outlineLevel="0" r="171">
      <c r="A171" s="18" t="s">
        <v>37</v>
      </c>
      <c r="B171" s="11" t="s">
        <v>38</v>
      </c>
      <c r="C171" s="14" t="n">
        <v>55</v>
      </c>
      <c r="D171" s="14" t="n">
        <v>4.18</v>
      </c>
      <c r="E171" s="14" t="n">
        <v>0.44</v>
      </c>
      <c r="F171" s="14" t="n">
        <v>27.06</v>
      </c>
      <c r="G171" s="14" t="n">
        <v>129.25</v>
      </c>
      <c r="H171" s="15" t="n">
        <v>0.055</v>
      </c>
      <c r="I171" s="15"/>
      <c r="J171" s="15"/>
      <c r="K171" s="15"/>
      <c r="L171" s="15" t="n">
        <v>0.6</v>
      </c>
      <c r="M171" s="15" t="n">
        <v>11</v>
      </c>
      <c r="N171" s="15" t="n">
        <v>35.75</v>
      </c>
      <c r="O171" s="15" t="n">
        <v>7.7</v>
      </c>
      <c r="P171" s="15" t="n">
        <v>0.6</v>
      </c>
      <c r="Q171" s="15" t="n">
        <v>42.29</v>
      </c>
      <c r="R171" s="15" t="n">
        <v>1.92</v>
      </c>
      <c r="S171" s="15" t="n">
        <v>3.08</v>
      </c>
      <c r="T171" s="15" t="n">
        <v>0.95</v>
      </c>
    </row>
    <row collapsed="false" customFormat="false" customHeight="true" hidden="false" ht="12.75" outlineLevel="0" r="172">
      <c r="A172" s="9"/>
      <c r="B172" s="11" t="s">
        <v>39</v>
      </c>
      <c r="C172" s="14" t="n">
        <f aca="false">C168+C169+C170+C171</f>
        <v>550</v>
      </c>
      <c r="D172" s="14" t="n">
        <f aca="false">SUM(D168:D171)</f>
        <v>17.963</v>
      </c>
      <c r="E172" s="14" t="n">
        <f aca="false">SUM(E168:E171)</f>
        <v>20.728</v>
      </c>
      <c r="F172" s="14" t="n">
        <f aca="false">SUM(F168:F171)</f>
        <v>106.98</v>
      </c>
      <c r="G172" s="14" t="n">
        <f aca="false">SUM(G168:G171)</f>
        <v>710</v>
      </c>
      <c r="H172" s="14" t="n">
        <f aca="false">SUM(H168:H171)</f>
        <v>0.165</v>
      </c>
      <c r="I172" s="14" t="n">
        <f aca="false">SUM(I168:I171)</f>
        <v>0</v>
      </c>
      <c r="J172" s="14" t="n">
        <f aca="false">SUM(J168:J171)</f>
        <v>2.02</v>
      </c>
      <c r="K172" s="14" t="n">
        <f aca="false">SUM(K168:K171)</f>
        <v>0.147</v>
      </c>
      <c r="L172" s="14" t="n">
        <f aca="false">SUM(L168:L171)</f>
        <v>1.22</v>
      </c>
      <c r="M172" s="14" t="n">
        <f aca="false">SUM(M168:M171)</f>
        <v>335.75</v>
      </c>
      <c r="N172" s="14" t="n">
        <f aca="false">SUM(N168:N171)</f>
        <v>406.25</v>
      </c>
      <c r="O172" s="14" t="n">
        <f aca="false">SUM(O168:O171)</f>
        <v>62.54</v>
      </c>
      <c r="P172" s="14" t="n">
        <f aca="false">SUM(P168:P171)</f>
        <v>1.84</v>
      </c>
      <c r="Q172" s="14" t="n">
        <f aca="false">SUM(Q168:Q171)</f>
        <v>45.09</v>
      </c>
      <c r="R172" s="14" t="n">
        <f aca="false">SUM(R168:R171)</f>
        <v>1.92</v>
      </c>
      <c r="S172" s="14" t="n">
        <f aca="false">SUM(S168:S171)</f>
        <v>3.08</v>
      </c>
      <c r="T172" s="14" t="n">
        <f aca="false">SUM(T168:T171)</f>
        <v>0.95</v>
      </c>
    </row>
    <row collapsed="false" customFormat="false" customHeight="true" hidden="false" ht="12.75" outlineLevel="0" r="173">
      <c r="A173" s="9" t="s">
        <v>40</v>
      </c>
      <c r="B173" s="9"/>
      <c r="C173" s="9"/>
      <c r="D173" s="9"/>
      <c r="E173" s="9"/>
      <c r="F173" s="9"/>
      <c r="G173" s="9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</row>
    <row collapsed="false" customFormat="false" customHeight="true" hidden="false" ht="12.75" outlineLevel="0" r="174">
      <c r="A174" s="11" t="s">
        <v>143</v>
      </c>
      <c r="B174" s="17" t="s">
        <v>144</v>
      </c>
      <c r="C174" s="14" t="n">
        <v>100</v>
      </c>
      <c r="D174" s="11" t="n">
        <v>1.57</v>
      </c>
      <c r="E174" s="11" t="n">
        <v>6.53</v>
      </c>
      <c r="F174" s="11" t="n">
        <v>8</v>
      </c>
      <c r="G174" s="11" t="n">
        <v>96.25</v>
      </c>
      <c r="H174" s="15" t="n">
        <v>0.03</v>
      </c>
      <c r="I174" s="15" t="n">
        <v>0.016</v>
      </c>
      <c r="J174" s="15" t="n">
        <v>8.4</v>
      </c>
      <c r="K174" s="15" t="n">
        <v>121.5</v>
      </c>
      <c r="L174" s="15" t="n">
        <v>4.6</v>
      </c>
      <c r="M174" s="15" t="n">
        <v>40</v>
      </c>
      <c r="N174" s="15" t="n">
        <v>23</v>
      </c>
      <c r="O174" s="15" t="n">
        <v>18</v>
      </c>
      <c r="P174" s="15" t="n">
        <v>0.8</v>
      </c>
      <c r="Q174" s="15" t="n">
        <v>213.33</v>
      </c>
      <c r="R174" s="15" t="n">
        <v>13.16</v>
      </c>
      <c r="S174" s="15" t="n">
        <v>0.23</v>
      </c>
      <c r="T174" s="15" t="n">
        <v>20</v>
      </c>
    </row>
    <row collapsed="false" customFormat="false" customHeight="true" hidden="false" ht="16.15" outlineLevel="0" r="175">
      <c r="A175" s="16" t="s">
        <v>145</v>
      </c>
      <c r="B175" s="17" t="s">
        <v>146</v>
      </c>
      <c r="C175" s="14" t="n">
        <v>275</v>
      </c>
      <c r="D175" s="14" t="n">
        <v>9.29</v>
      </c>
      <c r="E175" s="14" t="n">
        <v>3.29</v>
      </c>
      <c r="F175" s="14" t="n">
        <v>16.09</v>
      </c>
      <c r="G175" s="14" t="n">
        <v>130.94</v>
      </c>
      <c r="H175" s="15" t="n">
        <v>0.15</v>
      </c>
      <c r="I175" s="15" t="n">
        <v>0.085</v>
      </c>
      <c r="J175" s="15" t="n">
        <v>11.41</v>
      </c>
      <c r="K175" s="15" t="n">
        <v>110</v>
      </c>
      <c r="L175" s="15" t="n">
        <v>2.99</v>
      </c>
      <c r="M175" s="15" t="n">
        <v>161.06</v>
      </c>
      <c r="N175" s="15" t="n">
        <v>19.15</v>
      </c>
      <c r="O175" s="15" t="n">
        <v>42.89</v>
      </c>
      <c r="P175" s="15" t="n">
        <v>1.17</v>
      </c>
      <c r="Q175" s="15" t="n">
        <v>494.5</v>
      </c>
      <c r="R175" s="15" t="n">
        <v>41.65</v>
      </c>
      <c r="S175" s="15" t="n">
        <v>16.46</v>
      </c>
      <c r="T175" s="15" t="n">
        <v>206.25</v>
      </c>
    </row>
    <row collapsed="false" customFormat="false" customHeight="true" hidden="false" ht="16.75" outlineLevel="0" r="176">
      <c r="A176" s="11" t="s">
        <v>147</v>
      </c>
      <c r="B176" s="11" t="s">
        <v>148</v>
      </c>
      <c r="C176" s="14" t="n">
        <v>100</v>
      </c>
      <c r="D176" s="14" t="n">
        <v>15.2</v>
      </c>
      <c r="E176" s="14" t="n">
        <v>17.4</v>
      </c>
      <c r="F176" s="14" t="n">
        <v>2.3</v>
      </c>
      <c r="G176" s="14" t="n">
        <v>227</v>
      </c>
      <c r="H176" s="15" t="n">
        <v>0.04</v>
      </c>
      <c r="I176" s="15" t="n">
        <v>0.13</v>
      </c>
      <c r="J176" s="15" t="n">
        <v>0.7</v>
      </c>
      <c r="K176" s="15" t="n">
        <v>25.55</v>
      </c>
      <c r="L176" s="15" t="n">
        <v>2.6</v>
      </c>
      <c r="M176" s="15" t="n">
        <v>157</v>
      </c>
      <c r="N176" s="15" t="n">
        <v>11</v>
      </c>
      <c r="O176" s="15" t="n">
        <v>22</v>
      </c>
      <c r="P176" s="15" t="n">
        <v>2.2</v>
      </c>
      <c r="Q176" s="15" t="n">
        <v>478</v>
      </c>
      <c r="R176" s="15" t="n">
        <v>28.88</v>
      </c>
      <c r="S176" s="15" t="n">
        <v>0.55</v>
      </c>
      <c r="T176" s="15" t="n">
        <v>27.77</v>
      </c>
    </row>
    <row collapsed="false" customFormat="false" customHeight="true" hidden="false" ht="12.75" outlineLevel="0" r="177">
      <c r="A177" s="11" t="s">
        <v>149</v>
      </c>
      <c r="B177" s="11" t="s">
        <v>150</v>
      </c>
      <c r="C177" s="14" t="n">
        <v>180</v>
      </c>
      <c r="D177" s="14" t="n">
        <v>3.84</v>
      </c>
      <c r="E177" s="14" t="n">
        <v>7.27</v>
      </c>
      <c r="F177" s="14" t="n">
        <v>27.96</v>
      </c>
      <c r="G177" s="14" t="n">
        <v>192.55</v>
      </c>
      <c r="H177" s="15" t="n">
        <v>0.072</v>
      </c>
      <c r="I177" s="15"/>
      <c r="J177" s="15" t="n">
        <v>30.6</v>
      </c>
      <c r="K177" s="15" t="n">
        <v>0.054</v>
      </c>
      <c r="L177" s="15" t="n">
        <v>1.26</v>
      </c>
      <c r="M177" s="15" t="n">
        <v>99</v>
      </c>
      <c r="N177" s="15" t="n">
        <v>109.8</v>
      </c>
      <c r="O177" s="15" t="n">
        <v>43.2</v>
      </c>
      <c r="P177" s="15" t="n">
        <v>1.8</v>
      </c>
      <c r="Q177" s="15"/>
      <c r="R177" s="15"/>
      <c r="S177" s="15"/>
      <c r="T177" s="15"/>
    </row>
    <row collapsed="false" customFormat="false" customHeight="true" hidden="false" ht="12.75" outlineLevel="0" r="178">
      <c r="A178" s="16" t="s">
        <v>117</v>
      </c>
      <c r="B178" s="17" t="s">
        <v>151</v>
      </c>
      <c r="C178" s="14" t="n">
        <v>200</v>
      </c>
      <c r="D178" s="14" t="n">
        <v>0.2</v>
      </c>
      <c r="E178" s="14" t="n">
        <v>0</v>
      </c>
      <c r="F178" s="14" t="n">
        <v>35.8</v>
      </c>
      <c r="G178" s="14" t="n">
        <v>142</v>
      </c>
      <c r="H178" s="15" t="n">
        <v>0.02</v>
      </c>
      <c r="I178" s="15"/>
      <c r="J178" s="15" t="n">
        <v>4.3</v>
      </c>
      <c r="K178" s="15" t="n">
        <v>1.2</v>
      </c>
      <c r="L178" s="15" t="n">
        <v>0.2</v>
      </c>
      <c r="M178" s="15" t="n">
        <v>16</v>
      </c>
      <c r="N178" s="15" t="n">
        <v>22</v>
      </c>
      <c r="O178" s="15" t="n">
        <v>14</v>
      </c>
      <c r="P178" s="15" t="n">
        <v>1.1</v>
      </c>
      <c r="Q178" s="15" t="n">
        <v>91.6</v>
      </c>
      <c r="R178" s="15" t="n">
        <v>0.87</v>
      </c>
      <c r="S178" s="15" t="n">
        <v>0.1</v>
      </c>
      <c r="T178" s="15" t="n">
        <v>3.13</v>
      </c>
    </row>
    <row collapsed="false" customFormat="false" customHeight="true" hidden="false" ht="12.75" outlineLevel="0" r="179">
      <c r="A179" s="18" t="s">
        <v>37</v>
      </c>
      <c r="B179" s="11" t="s">
        <v>38</v>
      </c>
      <c r="C179" s="14" t="n">
        <v>50</v>
      </c>
      <c r="D179" s="14" t="n">
        <v>3.8</v>
      </c>
      <c r="E179" s="14" t="n">
        <v>0.4</v>
      </c>
      <c r="F179" s="14" t="n">
        <v>24.6</v>
      </c>
      <c r="G179" s="14" t="n">
        <v>117.5</v>
      </c>
      <c r="H179" s="15" t="n">
        <v>0.05</v>
      </c>
      <c r="I179" s="15"/>
      <c r="J179" s="15"/>
      <c r="K179" s="15"/>
      <c r="L179" s="15" t="n">
        <v>0.55</v>
      </c>
      <c r="M179" s="15" t="n">
        <v>10</v>
      </c>
      <c r="N179" s="15" t="n">
        <v>32.5</v>
      </c>
      <c r="O179" s="15" t="n">
        <v>7</v>
      </c>
      <c r="P179" s="15" t="n">
        <v>0.55</v>
      </c>
      <c r="Q179" s="15" t="n">
        <v>38.45</v>
      </c>
      <c r="R179" s="15" t="n">
        <v>1.75</v>
      </c>
      <c r="S179" s="15" t="n">
        <v>2.8</v>
      </c>
      <c r="T179" s="15" t="n">
        <v>0.87</v>
      </c>
    </row>
    <row collapsed="false" customFormat="false" customHeight="true" hidden="false" ht="12.75" outlineLevel="0" r="180">
      <c r="A180" s="28" t="s">
        <v>49</v>
      </c>
      <c r="B180" s="29" t="s">
        <v>50</v>
      </c>
      <c r="C180" s="14" t="n">
        <v>50</v>
      </c>
      <c r="D180" s="14" t="n">
        <v>3.3</v>
      </c>
      <c r="E180" s="14" t="n">
        <v>0.6</v>
      </c>
      <c r="F180" s="14" t="n">
        <v>17</v>
      </c>
      <c r="G180" s="14" t="n">
        <v>90.5</v>
      </c>
      <c r="H180" s="15" t="n">
        <v>0.09</v>
      </c>
      <c r="I180" s="15" t="n">
        <v>0.045</v>
      </c>
      <c r="J180" s="15"/>
      <c r="K180" s="15"/>
      <c r="L180" s="15"/>
      <c r="M180" s="15" t="n">
        <v>79</v>
      </c>
      <c r="N180" s="15" t="n">
        <v>17.5</v>
      </c>
      <c r="O180" s="15" t="n">
        <v>23.5</v>
      </c>
      <c r="P180" s="15" t="n">
        <v>1.95</v>
      </c>
      <c r="Q180" s="15" t="n">
        <v>122</v>
      </c>
      <c r="R180" s="15" t="n">
        <v>1.6</v>
      </c>
      <c r="S180" s="15" t="n">
        <v>2.75</v>
      </c>
      <c r="T180" s="15" t="n">
        <v>12</v>
      </c>
    </row>
    <row collapsed="false" customFormat="false" customHeight="true" hidden="false" ht="12.75" outlineLevel="0" r="181">
      <c r="A181" s="10"/>
      <c r="B181" s="11" t="s">
        <v>51</v>
      </c>
      <c r="C181" s="11" t="n">
        <f aca="false">C174+C175+C176+C177+C178+C179+C180</f>
        <v>955</v>
      </c>
      <c r="D181" s="11" t="n">
        <f aca="false">D174+D175+D176+D177+D178+D179+D180</f>
        <v>37.2</v>
      </c>
      <c r="E181" s="11" t="n">
        <f aca="false">E174+E175+E176+E177+E178+E179+E180</f>
        <v>35.49</v>
      </c>
      <c r="F181" s="11" t="n">
        <f aca="false">F174+F175+F176+F177+F178+F179+F180</f>
        <v>131.75</v>
      </c>
      <c r="G181" s="11" t="n">
        <f aca="false">G174+G175+G176+G177+G178+G179+G180</f>
        <v>996.74</v>
      </c>
      <c r="H181" s="11" t="n">
        <f aca="false">H174+H175+H176+H177+H178+H179+H180</f>
        <v>0.452</v>
      </c>
      <c r="I181" s="11" t="n">
        <f aca="false">I174+I175+I176+I177+I178+I179+I180</f>
        <v>0.276</v>
      </c>
      <c r="J181" s="11" t="n">
        <f aca="false">J174+J175+J176+J177+J178+J179+J180</f>
        <v>55.41</v>
      </c>
      <c r="K181" s="11" t="n">
        <f aca="false">K174+K175+K176+K177+K178+K179+K180</f>
        <v>258.304</v>
      </c>
      <c r="L181" s="11" t="n">
        <f aca="false">L174+L175+L176+L177+L178+L179+L180</f>
        <v>12.2</v>
      </c>
      <c r="M181" s="11" t="n">
        <f aca="false">M174+M175+M176+M177+M178+M179+M180</f>
        <v>562.06</v>
      </c>
      <c r="N181" s="11" t="n">
        <f aca="false">N174+N175+N176+N177+N178+N179+N180</f>
        <v>234.95</v>
      </c>
      <c r="O181" s="11" t="n">
        <f aca="false">O174+O175+O176+O177+O178+O179+O180</f>
        <v>170.59</v>
      </c>
      <c r="P181" s="11" t="n">
        <f aca="false">P174+P175+P176+P177+P178+P179+P180</f>
        <v>9.57</v>
      </c>
      <c r="Q181" s="11" t="n">
        <f aca="false">Q174+Q175+Q176+Q177+Q178+Q179+Q180</f>
        <v>1437.88</v>
      </c>
      <c r="R181" s="11" t="n">
        <f aca="false">R174+R175+R176+R177+R178+R179+R180</f>
        <v>87.91</v>
      </c>
      <c r="S181" s="11" t="n">
        <f aca="false">S174+S175+S176+S177+S178+S179+S180</f>
        <v>22.89</v>
      </c>
      <c r="T181" s="11" t="n">
        <f aca="false">T174+T175+T176+T177+T178+T179+T180</f>
        <v>270.02</v>
      </c>
    </row>
    <row collapsed="false" customFormat="false" customHeight="true" hidden="false" ht="12.75" outlineLevel="0" r="182">
      <c r="A182" s="9" t="s">
        <v>52</v>
      </c>
      <c r="B182" s="9"/>
      <c r="C182" s="9"/>
      <c r="D182" s="9"/>
      <c r="E182" s="9"/>
      <c r="F182" s="9"/>
      <c r="G182" s="9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</row>
    <row collapsed="false" customFormat="false" customHeight="true" hidden="false" ht="12.75" outlineLevel="0" r="183">
      <c r="A183" s="16" t="s">
        <v>53</v>
      </c>
      <c r="B183" s="17" t="s">
        <v>54</v>
      </c>
      <c r="C183" s="29" t="n">
        <v>100</v>
      </c>
      <c r="D183" s="29" t="n">
        <v>0.4</v>
      </c>
      <c r="E183" s="29" t="n">
        <v>0.4</v>
      </c>
      <c r="F183" s="29" t="n">
        <v>9.8</v>
      </c>
      <c r="G183" s="29" t="n">
        <v>47</v>
      </c>
      <c r="H183" s="15" t="n">
        <v>0.03</v>
      </c>
      <c r="I183" s="15" t="n">
        <v>0</v>
      </c>
      <c r="J183" s="15" t="n">
        <v>10</v>
      </c>
      <c r="K183" s="15" t="n">
        <v>0</v>
      </c>
      <c r="L183" s="15" t="n">
        <v>0.2</v>
      </c>
      <c r="M183" s="15" t="n">
        <v>11</v>
      </c>
      <c r="N183" s="15" t="n">
        <v>16</v>
      </c>
      <c r="O183" s="15" t="n">
        <v>9</v>
      </c>
      <c r="P183" s="15" t="n">
        <v>2.2</v>
      </c>
      <c r="Q183" s="15" t="n">
        <v>0</v>
      </c>
      <c r="R183" s="15" t="n">
        <v>0</v>
      </c>
      <c r="S183" s="15" t="n">
        <v>0</v>
      </c>
      <c r="T183" s="15" t="n">
        <v>0</v>
      </c>
    </row>
    <row collapsed="false" customFormat="false" customHeight="true" hidden="false" ht="12.75" outlineLevel="0" r="184">
      <c r="A184" s="11" t="s">
        <v>131</v>
      </c>
      <c r="B184" s="17" t="s">
        <v>152</v>
      </c>
      <c r="C184" s="14" t="n">
        <v>200</v>
      </c>
      <c r="D184" s="14" t="n">
        <v>5.6</v>
      </c>
      <c r="E184" s="14" t="n">
        <v>6.38</v>
      </c>
      <c r="F184" s="14" t="n">
        <v>8.18</v>
      </c>
      <c r="G184" s="36" t="n">
        <v>112.52</v>
      </c>
      <c r="H184" s="15" t="n">
        <v>0.08</v>
      </c>
      <c r="I184" s="15" t="n">
        <v>0.24</v>
      </c>
      <c r="J184" s="15" t="n">
        <v>1.4</v>
      </c>
      <c r="K184" s="15" t="n">
        <v>35</v>
      </c>
      <c r="L184" s="15"/>
      <c r="M184" s="15" t="n">
        <v>180.01</v>
      </c>
      <c r="N184" s="15" t="n">
        <v>240.01</v>
      </c>
      <c r="O184" s="15" t="n">
        <v>28</v>
      </c>
      <c r="P184" s="15" t="n">
        <v>0.2</v>
      </c>
      <c r="Q184" s="15" t="n">
        <v>242</v>
      </c>
      <c r="R184" s="15" t="n">
        <v>18</v>
      </c>
      <c r="S184" s="15" t="n">
        <v>3.6</v>
      </c>
      <c r="T184" s="15" t="n">
        <v>1.28</v>
      </c>
    </row>
    <row collapsed="false" customFormat="false" customHeight="true" hidden="false" ht="12.75" outlineLevel="0" r="185">
      <c r="A185" s="16" t="s">
        <v>81</v>
      </c>
      <c r="B185" s="11" t="s">
        <v>82</v>
      </c>
      <c r="C185" s="29" t="n">
        <v>100</v>
      </c>
      <c r="D185" s="29" t="n">
        <v>6</v>
      </c>
      <c r="E185" s="29" t="n">
        <v>2.84</v>
      </c>
      <c r="F185" s="29" t="n">
        <v>37</v>
      </c>
      <c r="G185" s="29" t="n">
        <v>196.66</v>
      </c>
      <c r="H185" s="15" t="n">
        <v>0.083</v>
      </c>
      <c r="I185" s="15" t="n">
        <v>0.18</v>
      </c>
      <c r="J185" s="15"/>
      <c r="K185" s="15" t="n">
        <v>90.6</v>
      </c>
      <c r="L185" s="15" t="n">
        <v>0.83</v>
      </c>
      <c r="M185" s="15" t="n">
        <v>46.67</v>
      </c>
      <c r="N185" s="15" t="n">
        <v>11.67</v>
      </c>
      <c r="O185" s="15" t="n">
        <v>8.33</v>
      </c>
      <c r="P185" s="15" t="n">
        <v>0.67</v>
      </c>
      <c r="Q185" s="15" t="n">
        <v>100</v>
      </c>
      <c r="R185" s="15" t="n">
        <v>7.2</v>
      </c>
      <c r="S185" s="15" t="n">
        <v>20.2</v>
      </c>
      <c r="T185" s="15" t="n">
        <v>30</v>
      </c>
    </row>
    <row collapsed="false" customFormat="false" customHeight="true" hidden="false" ht="12.75" outlineLevel="0" r="186">
      <c r="A186" s="16"/>
      <c r="B186" s="11" t="s">
        <v>153</v>
      </c>
      <c r="C186" s="14" t="n">
        <f aca="false">C183+C184+C185</f>
        <v>400</v>
      </c>
      <c r="D186" s="14" t="n">
        <f aca="false">D183+D184+D185</f>
        <v>12</v>
      </c>
      <c r="E186" s="14" t="n">
        <f aca="false">E183+E184+E185</f>
        <v>9.62</v>
      </c>
      <c r="F186" s="14" t="n">
        <f aca="false">F183+F184+F185</f>
        <v>54.98</v>
      </c>
      <c r="G186" s="14" t="n">
        <f aca="false">G183+G184+G185</f>
        <v>356.18</v>
      </c>
      <c r="H186" s="14" t="n">
        <f aca="false">H183+H184+H185</f>
        <v>0.193</v>
      </c>
      <c r="I186" s="14" t="n">
        <f aca="false">I183+I184+I185</f>
        <v>0.42</v>
      </c>
      <c r="J186" s="14" t="n">
        <f aca="false">J183+J184+J185</f>
        <v>11.4</v>
      </c>
      <c r="K186" s="14" t="n">
        <f aca="false">K183+K184+K185</f>
        <v>125.6</v>
      </c>
      <c r="L186" s="14" t="n">
        <f aca="false">L183+L184+L185</f>
        <v>1.03</v>
      </c>
      <c r="M186" s="14" t="n">
        <f aca="false">M183+M184+M185</f>
        <v>237.68</v>
      </c>
      <c r="N186" s="14" t="n">
        <f aca="false">N183+N184+N185</f>
        <v>267.68</v>
      </c>
      <c r="O186" s="14" t="n">
        <f aca="false">O183+O184+O185</f>
        <v>45.33</v>
      </c>
      <c r="P186" s="14" t="n">
        <f aca="false">P183+P184+P185</f>
        <v>3.07</v>
      </c>
      <c r="Q186" s="14" t="n">
        <f aca="false">Q183+Q184+Q185</f>
        <v>342</v>
      </c>
      <c r="R186" s="14" t="n">
        <f aca="false">R183+R184+R185</f>
        <v>25.2</v>
      </c>
      <c r="S186" s="14" t="n">
        <f aca="false">S183+S184+S185</f>
        <v>23.8</v>
      </c>
      <c r="T186" s="14" t="n">
        <f aca="false">T183+T184+T185</f>
        <v>31.28</v>
      </c>
    </row>
    <row collapsed="false" customFormat="false" customHeight="true" hidden="false" ht="12.75" outlineLevel="0" r="187">
      <c r="A187" s="9"/>
      <c r="B187" s="11" t="s">
        <v>60</v>
      </c>
      <c r="C187" s="14" t="n">
        <f aca="false">C172+C181+C186</f>
        <v>1905</v>
      </c>
      <c r="D187" s="14" t="n">
        <f aca="false">D172+D181+D186</f>
        <v>67.163</v>
      </c>
      <c r="E187" s="14" t="n">
        <f aca="false">E172+E181+E186</f>
        <v>65.838</v>
      </c>
      <c r="F187" s="14" t="n">
        <f aca="false">F172+F181+F186</f>
        <v>293.71</v>
      </c>
      <c r="G187" s="14" t="n">
        <f aca="false">G172+G181+G186</f>
        <v>2062.92</v>
      </c>
      <c r="H187" s="14" t="n">
        <f aca="false">H172+H181+H186</f>
        <v>0.81</v>
      </c>
      <c r="I187" s="14" t="n">
        <f aca="false">I172+I181+I186</f>
        <v>0.696</v>
      </c>
      <c r="J187" s="14" t="n">
        <f aca="false">J172+J181+J186</f>
        <v>68.83</v>
      </c>
      <c r="K187" s="14" t="n">
        <f aca="false">K172+K181+K186</f>
        <v>384.051</v>
      </c>
      <c r="L187" s="14" t="n">
        <f aca="false">L172+L181+L186</f>
        <v>14.45</v>
      </c>
      <c r="M187" s="14" t="n">
        <f aca="false">M172+M181+M186</f>
        <v>1135.49</v>
      </c>
      <c r="N187" s="14" t="n">
        <f aca="false">N172+N181+N186</f>
        <v>908.88</v>
      </c>
      <c r="O187" s="14" t="n">
        <f aca="false">O172+O181+O186</f>
        <v>278.46</v>
      </c>
      <c r="P187" s="14" t="n">
        <f aca="false">P172+P181+P186</f>
        <v>14.48</v>
      </c>
      <c r="Q187" s="14" t="n">
        <f aca="false">Q172+Q181+Q186</f>
        <v>1824.97</v>
      </c>
      <c r="R187" s="14" t="n">
        <f aca="false">R172+R181+R186</f>
        <v>115.03</v>
      </c>
      <c r="S187" s="14" t="n">
        <f aca="false">S172+S181+S186</f>
        <v>49.77</v>
      </c>
      <c r="T187" s="14" t="n">
        <f aca="false">T172+T181+T186</f>
        <v>302.25</v>
      </c>
    </row>
    <row collapsed="false" customFormat="true" customHeight="true" hidden="false" ht="26.7" outlineLevel="0" r="188" s="42">
      <c r="J188" s="43" t="s">
        <v>154</v>
      </c>
    </row>
    <row collapsed="false" customFormat="false" customHeight="false" hidden="false" ht="14.05" outlineLevel="0" r="189">
      <c r="A189" s="3" t="s">
        <v>0</v>
      </c>
      <c r="B189" s="3"/>
      <c r="C189" s="3"/>
      <c r="D189" s="3"/>
      <c r="E189" s="3"/>
      <c r="F189" s="3"/>
      <c r="G189" s="3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19"/>
    </row>
    <row collapsed="false" customFormat="false" customHeight="false" hidden="false" ht="14.05" outlineLevel="0" r="190">
      <c r="A190" s="3" t="s">
        <v>1</v>
      </c>
      <c r="B190" s="3"/>
      <c r="C190" s="3"/>
      <c r="D190" s="3"/>
      <c r="E190" s="3"/>
      <c r="F190" s="3"/>
      <c r="G190" s="3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19"/>
    </row>
    <row collapsed="false" customFormat="false" customHeight="false" hidden="false" ht="14.05" outlineLevel="0" r="191">
      <c r="A191" s="3" t="s">
        <v>2</v>
      </c>
      <c r="B191" s="3"/>
      <c r="C191" s="3"/>
      <c r="D191" s="3"/>
      <c r="E191" s="3"/>
      <c r="F191" s="3"/>
      <c r="G191" s="3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19"/>
    </row>
    <row collapsed="false" customFormat="false" customHeight="false" hidden="false" ht="14.05" outlineLevel="0" r="192">
      <c r="A192" s="3" t="s">
        <v>155</v>
      </c>
      <c r="B192" s="3"/>
      <c r="C192" s="3"/>
      <c r="D192" s="3"/>
      <c r="E192" s="3"/>
      <c r="F192" s="3"/>
      <c r="G192" s="3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19"/>
    </row>
    <row collapsed="false" customFormat="false" customHeight="false" hidden="false" ht="14.05" outlineLevel="0" r="193">
      <c r="A193" s="6" t="s">
        <v>156</v>
      </c>
      <c r="B193" s="6"/>
      <c r="C193" s="6"/>
      <c r="D193" s="6"/>
      <c r="E193" s="6"/>
      <c r="F193" s="6"/>
      <c r="G193" s="6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19"/>
    </row>
    <row collapsed="false" customFormat="false" customHeight="false" hidden="false" ht="14.05" outlineLevel="0" r="194">
      <c r="A194" s="7" t="s">
        <v>5</v>
      </c>
      <c r="B194" s="7" t="s">
        <v>6</v>
      </c>
      <c r="C194" s="8" t="s">
        <v>7</v>
      </c>
      <c r="D194" s="3" t="s">
        <v>8</v>
      </c>
      <c r="E194" s="3"/>
      <c r="F194" s="3"/>
      <c r="G194" s="8" t="s">
        <v>9</v>
      </c>
      <c r="H194" s="31" t="s">
        <v>10</v>
      </c>
      <c r="I194" s="31"/>
      <c r="J194" s="31"/>
      <c r="K194" s="31"/>
      <c r="L194" s="31"/>
      <c r="M194" s="31" t="s">
        <v>11</v>
      </c>
      <c r="N194" s="31"/>
      <c r="O194" s="31"/>
      <c r="P194" s="31"/>
      <c r="Q194" s="30"/>
      <c r="R194" s="30"/>
      <c r="S194" s="30"/>
      <c r="T194" s="19"/>
    </row>
    <row collapsed="false" customFormat="false" customHeight="false" hidden="false" ht="14.05" outlineLevel="0" r="195">
      <c r="A195" s="7"/>
      <c r="B195" s="7"/>
      <c r="C195" s="7"/>
      <c r="D195" s="7" t="s">
        <v>12</v>
      </c>
      <c r="E195" s="7" t="s">
        <v>13</v>
      </c>
      <c r="F195" s="7" t="s">
        <v>14</v>
      </c>
      <c r="G195" s="8"/>
      <c r="H195" s="31" t="s">
        <v>15</v>
      </c>
      <c r="I195" s="31" t="s">
        <v>16</v>
      </c>
      <c r="J195" s="31" t="s">
        <v>17</v>
      </c>
      <c r="K195" s="31" t="s">
        <v>18</v>
      </c>
      <c r="L195" s="31" t="s">
        <v>19</v>
      </c>
      <c r="M195" s="31" t="s">
        <v>20</v>
      </c>
      <c r="N195" s="31" t="s">
        <v>21</v>
      </c>
      <c r="O195" s="31" t="s">
        <v>22</v>
      </c>
      <c r="P195" s="31" t="s">
        <v>23</v>
      </c>
      <c r="Q195" s="31" t="s">
        <v>24</v>
      </c>
      <c r="R195" s="31" t="s">
        <v>25</v>
      </c>
      <c r="S195" s="31" t="s">
        <v>26</v>
      </c>
      <c r="T195" s="44" t="s">
        <v>27</v>
      </c>
    </row>
    <row collapsed="false" customFormat="false" customHeight="false" hidden="false" ht="14.05" outlineLevel="0" r="196">
      <c r="A196" s="7" t="n">
        <v>1</v>
      </c>
      <c r="B196" s="7" t="n">
        <v>2</v>
      </c>
      <c r="C196" s="7" t="n">
        <v>3</v>
      </c>
      <c r="D196" s="7" t="n">
        <v>4</v>
      </c>
      <c r="E196" s="7" t="n">
        <v>5</v>
      </c>
      <c r="F196" s="7" t="n">
        <v>6</v>
      </c>
      <c r="G196" s="7" t="n">
        <v>7</v>
      </c>
      <c r="H196" s="31" t="n">
        <v>8</v>
      </c>
      <c r="I196" s="31" t="n">
        <v>9</v>
      </c>
      <c r="J196" s="31" t="n">
        <v>10</v>
      </c>
      <c r="K196" s="31" t="n">
        <v>11</v>
      </c>
      <c r="L196" s="31" t="n">
        <v>12</v>
      </c>
      <c r="M196" s="31" t="n">
        <v>13</v>
      </c>
      <c r="N196" s="31" t="n">
        <v>14</v>
      </c>
      <c r="O196" s="31" t="n">
        <v>15</v>
      </c>
      <c r="P196" s="31" t="n">
        <v>16</v>
      </c>
      <c r="Q196" s="31" t="n">
        <v>17</v>
      </c>
      <c r="R196" s="31" t="n">
        <v>18</v>
      </c>
      <c r="S196" s="31" t="n">
        <v>19</v>
      </c>
      <c r="T196" s="44" t="n">
        <v>20</v>
      </c>
    </row>
    <row collapsed="false" customFormat="false" customHeight="false" hidden="false" ht="14.05" outlineLevel="0" r="197">
      <c r="A197" s="9" t="s">
        <v>28</v>
      </c>
      <c r="B197" s="9"/>
      <c r="C197" s="9"/>
      <c r="D197" s="9"/>
      <c r="E197" s="9"/>
      <c r="F197" s="9"/>
      <c r="G197" s="9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45"/>
    </row>
    <row collapsed="false" customFormat="false" customHeight="false" hidden="false" ht="14.9" outlineLevel="0" r="198">
      <c r="A198" s="12" t="s">
        <v>29</v>
      </c>
      <c r="B198" s="13" t="s">
        <v>30</v>
      </c>
      <c r="C198" s="14" t="n">
        <v>10</v>
      </c>
      <c r="D198" s="14" t="n">
        <v>2.32</v>
      </c>
      <c r="E198" s="14" t="n">
        <v>2.94</v>
      </c>
      <c r="F198" s="14" t="n">
        <v>0</v>
      </c>
      <c r="G198" s="14" t="n">
        <v>36.4</v>
      </c>
      <c r="H198" s="14"/>
      <c r="I198" s="14"/>
      <c r="J198" s="14" t="n">
        <v>0.06</v>
      </c>
      <c r="K198" s="14" t="n">
        <v>0.016</v>
      </c>
      <c r="L198" s="14" t="n">
        <v>0.04</v>
      </c>
      <c r="M198" s="14" t="n">
        <v>70</v>
      </c>
      <c r="N198" s="14" t="n">
        <v>70</v>
      </c>
      <c r="O198" s="14" t="n">
        <v>3.3</v>
      </c>
      <c r="P198" s="14" t="n">
        <v>0.08</v>
      </c>
      <c r="Q198" s="15"/>
      <c r="R198" s="15"/>
      <c r="S198" s="15"/>
      <c r="T198" s="15"/>
    </row>
    <row collapsed="false" customFormat="false" customHeight="false" hidden="false" ht="14.05" outlineLevel="0" r="199">
      <c r="A199" s="11" t="s">
        <v>157</v>
      </c>
      <c r="B199" s="11" t="s">
        <v>32</v>
      </c>
      <c r="C199" s="14" t="n">
        <v>110</v>
      </c>
      <c r="D199" s="14" t="n">
        <v>15.29</v>
      </c>
      <c r="E199" s="14" t="n">
        <v>7.15</v>
      </c>
      <c r="F199" s="14" t="n">
        <v>4.4</v>
      </c>
      <c r="G199" s="14" t="n">
        <v>145.2</v>
      </c>
      <c r="H199" s="15" t="n">
        <v>0.061</v>
      </c>
      <c r="I199" s="15" t="n">
        <v>0.122</v>
      </c>
      <c r="J199" s="15" t="n">
        <v>1.173</v>
      </c>
      <c r="K199" s="15" t="n">
        <v>28.05</v>
      </c>
      <c r="L199" s="15" t="n">
        <v>0.59</v>
      </c>
      <c r="M199" s="15" t="n">
        <v>174.57</v>
      </c>
      <c r="N199" s="15" t="n">
        <v>16.87</v>
      </c>
      <c r="O199" s="15" t="n">
        <v>27.17</v>
      </c>
      <c r="P199" s="15" t="n">
        <v>2.42</v>
      </c>
      <c r="Q199" s="15" t="n">
        <v>354.75</v>
      </c>
      <c r="R199" s="15" t="n">
        <v>19.25</v>
      </c>
      <c r="S199" s="15" t="n">
        <v>0.35</v>
      </c>
      <c r="T199" s="45" t="n">
        <v>68.75</v>
      </c>
    </row>
    <row collapsed="false" customFormat="false" customHeight="false" hidden="false" ht="14.05" outlineLevel="0" r="200">
      <c r="A200" s="11" t="s">
        <v>75</v>
      </c>
      <c r="B200" s="11" t="s">
        <v>158</v>
      </c>
      <c r="C200" s="29" t="n">
        <v>180</v>
      </c>
      <c r="D200" s="29" t="n">
        <v>5.4</v>
      </c>
      <c r="E200" s="29" t="n">
        <v>8.1</v>
      </c>
      <c r="F200" s="29" t="n">
        <v>26.82</v>
      </c>
      <c r="G200" s="29" t="n">
        <v>205.2</v>
      </c>
      <c r="H200" s="15" t="n">
        <v>0.28</v>
      </c>
      <c r="I200" s="15" t="n">
        <v>0.18</v>
      </c>
      <c r="J200" s="15"/>
      <c r="K200" s="15" t="n">
        <v>23.04</v>
      </c>
      <c r="L200" s="15" t="n">
        <v>0.57</v>
      </c>
      <c r="M200" s="15" t="n">
        <v>197.24</v>
      </c>
      <c r="N200" s="15" t="n">
        <v>18</v>
      </c>
      <c r="O200" s="15" t="n">
        <v>144</v>
      </c>
      <c r="P200" s="15" t="n">
        <v>5.08</v>
      </c>
      <c r="Q200" s="15" t="n">
        <v>262.8</v>
      </c>
      <c r="R200" s="15" t="n">
        <v>26.75</v>
      </c>
      <c r="S200" s="15" t="n">
        <v>4.2</v>
      </c>
      <c r="T200" s="45" t="n">
        <v>19.19</v>
      </c>
    </row>
    <row collapsed="false" customFormat="false" customHeight="false" hidden="false" ht="14.05" outlineLevel="0" r="201">
      <c r="A201" s="16" t="s">
        <v>35</v>
      </c>
      <c r="B201" s="11" t="s">
        <v>36</v>
      </c>
      <c r="C201" s="14" t="n">
        <v>200</v>
      </c>
      <c r="D201" s="14" t="n">
        <v>0.07</v>
      </c>
      <c r="E201" s="14" t="n">
        <v>0.01</v>
      </c>
      <c r="F201" s="14" t="n">
        <v>15.31</v>
      </c>
      <c r="G201" s="14" t="n">
        <v>61.62</v>
      </c>
      <c r="H201" s="15" t="n">
        <v>0.04</v>
      </c>
      <c r="I201" s="15" t="n">
        <v>0.01</v>
      </c>
      <c r="J201" s="15" t="n">
        <v>2.8</v>
      </c>
      <c r="K201" s="15" t="n">
        <v>0.38</v>
      </c>
      <c r="L201" s="15" t="n">
        <v>0.01</v>
      </c>
      <c r="M201" s="15" t="n">
        <v>3.54</v>
      </c>
      <c r="N201" s="15" t="n">
        <v>6.25</v>
      </c>
      <c r="O201" s="15" t="n">
        <v>4.6</v>
      </c>
      <c r="P201" s="15" t="n">
        <v>0.29</v>
      </c>
      <c r="Q201" s="15" t="n">
        <v>30</v>
      </c>
      <c r="R201" s="15"/>
      <c r="S201" s="15" t="n">
        <v>0.02</v>
      </c>
      <c r="T201" s="15" t="n">
        <v>0.7</v>
      </c>
    </row>
    <row collapsed="false" customFormat="false" customHeight="false" hidden="false" ht="14.05" outlineLevel="0" r="202">
      <c r="A202" s="18" t="s">
        <v>37</v>
      </c>
      <c r="B202" s="11" t="s">
        <v>38</v>
      </c>
      <c r="C202" s="14" t="n">
        <v>60</v>
      </c>
      <c r="D202" s="14" t="n">
        <v>4.56</v>
      </c>
      <c r="E202" s="14" t="n">
        <v>0.48</v>
      </c>
      <c r="F202" s="14" t="n">
        <v>29.51</v>
      </c>
      <c r="G202" s="14" t="n">
        <v>141</v>
      </c>
      <c r="H202" s="11" t="n">
        <v>0.06</v>
      </c>
      <c r="I202" s="11"/>
      <c r="J202" s="11"/>
      <c r="K202" s="11"/>
      <c r="L202" s="11" t="n">
        <v>0.65</v>
      </c>
      <c r="M202" s="11" t="n">
        <v>12</v>
      </c>
      <c r="N202" s="11" t="n">
        <v>39</v>
      </c>
      <c r="O202" s="11" t="n">
        <v>8.4</v>
      </c>
      <c r="P202" s="11" t="n">
        <v>0.65</v>
      </c>
      <c r="Q202" s="11" t="n">
        <v>46.14</v>
      </c>
      <c r="R202" s="11" t="n">
        <v>2.08</v>
      </c>
      <c r="S202" s="11" t="n">
        <v>3.36</v>
      </c>
      <c r="T202" s="11" t="n">
        <v>1.05</v>
      </c>
    </row>
    <row collapsed="false" customFormat="false" customHeight="false" hidden="false" ht="14.05" outlineLevel="0" r="203">
      <c r="A203" s="9"/>
      <c r="B203" s="11" t="s">
        <v>39</v>
      </c>
      <c r="C203" s="14" t="n">
        <f aca="false">C198+C199+C200+C201+C202</f>
        <v>560</v>
      </c>
      <c r="D203" s="14" t="n">
        <f aca="false">D198+D199+D200+D201+D202</f>
        <v>27.64</v>
      </c>
      <c r="E203" s="14" t="n">
        <f aca="false">E198+E199+E200+E201+E202</f>
        <v>18.68</v>
      </c>
      <c r="F203" s="14" t="n">
        <f aca="false">F198+F199+F200+F201+F202</f>
        <v>76.04</v>
      </c>
      <c r="G203" s="14" t="n">
        <f aca="false">G198+G199+G200+G201+G202</f>
        <v>589.42</v>
      </c>
      <c r="H203" s="14" t="n">
        <f aca="false">H198+H199+H200+H201+H202</f>
        <v>0.441</v>
      </c>
      <c r="I203" s="14" t="n">
        <f aca="false">I198+I199+I200+I201+I202</f>
        <v>0.312</v>
      </c>
      <c r="J203" s="14" t="n">
        <f aca="false">J198+J199+J200+J201+J202</f>
        <v>4.033</v>
      </c>
      <c r="K203" s="14" t="n">
        <f aca="false">K198+K199+K200+K201+K202</f>
        <v>51.486</v>
      </c>
      <c r="L203" s="14" t="n">
        <f aca="false">L198+L199+L200+L201+L202</f>
        <v>1.86</v>
      </c>
      <c r="M203" s="14" t="n">
        <f aca="false">M198+M199+M200+M201+M202</f>
        <v>457.35</v>
      </c>
      <c r="N203" s="14" t="n">
        <f aca="false">N198+N199+N200+N201+N202</f>
        <v>150.12</v>
      </c>
      <c r="O203" s="14" t="n">
        <f aca="false">O198+O199+O200+O201+O202</f>
        <v>187.47</v>
      </c>
      <c r="P203" s="14" t="n">
        <f aca="false">P198+P199+P200+P201+P202</f>
        <v>8.52</v>
      </c>
      <c r="Q203" s="14" t="n">
        <f aca="false">Q198+Q199+Q200+Q201+Q202</f>
        <v>693.69</v>
      </c>
      <c r="R203" s="14" t="n">
        <f aca="false">R198+R199+R200+R201+R202</f>
        <v>48.08</v>
      </c>
      <c r="S203" s="14" t="n">
        <f aca="false">S198+S199+S200+S201+S202</f>
        <v>7.93</v>
      </c>
      <c r="T203" s="14" t="n">
        <f aca="false">T198+T199+T200+T201+T202</f>
        <v>89.69</v>
      </c>
    </row>
    <row collapsed="false" customFormat="false" customHeight="false" hidden="false" ht="14.05" outlineLevel="0" r="204">
      <c r="A204" s="9" t="s">
        <v>40</v>
      </c>
      <c r="B204" s="9"/>
      <c r="C204" s="9"/>
      <c r="D204" s="9"/>
      <c r="E204" s="9"/>
      <c r="F204" s="9"/>
      <c r="G204" s="9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45"/>
    </row>
    <row collapsed="false" customFormat="false" customHeight="false" hidden="false" ht="14.05" outlineLevel="0" r="205">
      <c r="A205" s="15" t="s">
        <v>159</v>
      </c>
      <c r="B205" s="15" t="s">
        <v>160</v>
      </c>
      <c r="C205" s="15" t="n">
        <v>100</v>
      </c>
      <c r="D205" s="15" t="n">
        <v>1.03</v>
      </c>
      <c r="E205" s="15" t="n">
        <v>8.85</v>
      </c>
      <c r="F205" s="15" t="n">
        <v>10.48</v>
      </c>
      <c r="G205" s="15" t="n">
        <v>125.77</v>
      </c>
      <c r="H205" s="15" t="n">
        <v>0</v>
      </c>
      <c r="I205" s="15"/>
      <c r="J205" s="15" t="n">
        <v>22.47</v>
      </c>
      <c r="K205" s="15"/>
      <c r="L205" s="15" t="n">
        <v>0</v>
      </c>
      <c r="M205" s="15" t="n">
        <v>0</v>
      </c>
      <c r="N205" s="15" t="n">
        <v>32.8</v>
      </c>
      <c r="O205" s="15" t="n">
        <v>17.45</v>
      </c>
      <c r="P205" s="15" t="n">
        <v>1.28</v>
      </c>
      <c r="Q205" s="15"/>
      <c r="R205" s="15"/>
      <c r="S205" s="15"/>
      <c r="T205" s="15"/>
    </row>
    <row collapsed="false" customFormat="true" customHeight="true" hidden="false" ht="11.35" outlineLevel="0" r="206" s="30">
      <c r="A206" s="20" t="s">
        <v>161</v>
      </c>
      <c r="B206" s="21" t="s">
        <v>162</v>
      </c>
      <c r="C206" s="22" t="n">
        <v>250</v>
      </c>
      <c r="D206" s="22" t="n">
        <v>3.78</v>
      </c>
      <c r="E206" s="22" t="n">
        <v>6.27</v>
      </c>
      <c r="F206" s="22" t="n">
        <v>13.15</v>
      </c>
      <c r="G206" s="22" t="n">
        <v>124.27</v>
      </c>
      <c r="H206" s="15" t="n">
        <v>0.075</v>
      </c>
      <c r="I206" s="15" t="n">
        <v>0</v>
      </c>
      <c r="J206" s="15" t="n">
        <v>5.75</v>
      </c>
      <c r="K206" s="15" t="n">
        <v>0.011</v>
      </c>
      <c r="L206" s="15" t="n">
        <v>1.21</v>
      </c>
      <c r="M206" s="15" t="n">
        <v>56.47</v>
      </c>
      <c r="N206" s="15" t="n">
        <v>10.75</v>
      </c>
      <c r="O206" s="15" t="n">
        <v>16.75</v>
      </c>
      <c r="P206" s="15" t="n">
        <v>0.6</v>
      </c>
      <c r="Q206" s="15" t="n">
        <v>0</v>
      </c>
      <c r="R206" s="15" t="n">
        <v>0</v>
      </c>
      <c r="S206" s="15" t="n">
        <v>0</v>
      </c>
      <c r="T206" s="15" t="n">
        <v>0</v>
      </c>
    </row>
    <row collapsed="false" customFormat="false" customHeight="false" hidden="false" ht="14.05" outlineLevel="0" r="207">
      <c r="A207" s="20" t="s">
        <v>163</v>
      </c>
      <c r="B207" s="21" t="s">
        <v>164</v>
      </c>
      <c r="C207" s="22" t="n">
        <v>100</v>
      </c>
      <c r="D207" s="22" t="n">
        <v>9.35</v>
      </c>
      <c r="E207" s="22" t="n">
        <v>4.55</v>
      </c>
      <c r="F207" s="22" t="n">
        <v>7.76</v>
      </c>
      <c r="G207" s="22" t="n">
        <v>113</v>
      </c>
      <c r="H207" s="15" t="n">
        <v>0.03</v>
      </c>
      <c r="I207" s="15" t="n">
        <v>0.066</v>
      </c>
      <c r="J207" s="15" t="n">
        <v>0.088</v>
      </c>
      <c r="K207" s="15" t="n">
        <v>13.43</v>
      </c>
      <c r="L207" s="15" t="n">
        <v>2.6</v>
      </c>
      <c r="M207" s="15" t="n">
        <v>151.04</v>
      </c>
      <c r="N207" s="15" t="n">
        <v>50</v>
      </c>
      <c r="O207" s="15" t="n">
        <v>22</v>
      </c>
      <c r="P207" s="15" t="n">
        <v>1</v>
      </c>
      <c r="Q207" s="15" t="n">
        <v>16.87</v>
      </c>
      <c r="R207" s="15" t="n">
        <v>54.16</v>
      </c>
      <c r="S207" s="15" t="n">
        <v>18.33</v>
      </c>
      <c r="T207" s="45" t="n">
        <v>188.54</v>
      </c>
    </row>
    <row collapsed="false" customFormat="false" customHeight="false" hidden="false" ht="14.05" outlineLevel="0" r="208">
      <c r="A208" s="16" t="s">
        <v>88</v>
      </c>
      <c r="B208" s="17" t="s">
        <v>89</v>
      </c>
      <c r="C208" s="14" t="n">
        <v>180</v>
      </c>
      <c r="D208" s="14" t="n">
        <v>3.78</v>
      </c>
      <c r="E208" s="14" t="n">
        <v>7.92</v>
      </c>
      <c r="F208" s="14" t="n">
        <v>19.62</v>
      </c>
      <c r="G208" s="14" t="n">
        <v>165.6</v>
      </c>
      <c r="H208" s="15" t="n">
        <v>0.162</v>
      </c>
      <c r="I208" s="15" t="n">
        <v>0</v>
      </c>
      <c r="J208" s="15" t="n">
        <v>6.12</v>
      </c>
      <c r="K208" s="15" t="n">
        <v>0.054</v>
      </c>
      <c r="L208" s="15" t="n">
        <v>0.18</v>
      </c>
      <c r="M208" s="15" t="n">
        <v>102.6</v>
      </c>
      <c r="N208" s="15" t="n">
        <v>46.8</v>
      </c>
      <c r="O208" s="15" t="n">
        <v>34.2</v>
      </c>
      <c r="P208" s="15" t="n">
        <v>1.26</v>
      </c>
      <c r="Q208" s="15"/>
      <c r="R208" s="15" t="n">
        <v>0</v>
      </c>
      <c r="S208" s="15" t="n">
        <v>0</v>
      </c>
      <c r="T208" s="15" t="n">
        <v>0</v>
      </c>
    </row>
    <row collapsed="false" customFormat="false" customHeight="false" hidden="false" ht="19.25" outlineLevel="0" r="209">
      <c r="A209" s="16" t="s">
        <v>47</v>
      </c>
      <c r="B209" s="17" t="s">
        <v>48</v>
      </c>
      <c r="C209" s="14" t="n">
        <v>180</v>
      </c>
      <c r="D209" s="14" t="n">
        <v>1.22</v>
      </c>
      <c r="E209" s="14" t="n">
        <v>0</v>
      </c>
      <c r="F209" s="14" t="n">
        <v>26.12</v>
      </c>
      <c r="G209" s="14" t="n">
        <v>104.57</v>
      </c>
      <c r="H209" s="15"/>
      <c r="I209" s="15" t="n">
        <v>0</v>
      </c>
      <c r="J209" s="15"/>
      <c r="K209" s="15" t="n">
        <v>0</v>
      </c>
      <c r="L209" s="15"/>
      <c r="M209" s="15"/>
      <c r="N209" s="15" t="n">
        <v>8.9</v>
      </c>
      <c r="O209" s="15" t="n">
        <v>0</v>
      </c>
      <c r="P209" s="15" t="n">
        <v>0.027</v>
      </c>
      <c r="Q209" s="15"/>
      <c r="R209" s="15"/>
      <c r="S209" s="15"/>
      <c r="T209" s="15"/>
    </row>
    <row collapsed="false" customFormat="false" customHeight="false" hidden="false" ht="14.05" outlineLevel="0" r="210">
      <c r="A210" s="18" t="s">
        <v>37</v>
      </c>
      <c r="B210" s="11" t="s">
        <v>38</v>
      </c>
      <c r="C210" s="14" t="n">
        <v>50</v>
      </c>
      <c r="D210" s="14" t="n">
        <v>3.8</v>
      </c>
      <c r="E210" s="14" t="n">
        <v>0.4</v>
      </c>
      <c r="F210" s="14" t="n">
        <v>24.6</v>
      </c>
      <c r="G210" s="14" t="n">
        <v>117.5</v>
      </c>
      <c r="H210" s="15" t="n">
        <v>0.05</v>
      </c>
      <c r="I210" s="15"/>
      <c r="J210" s="15"/>
      <c r="K210" s="15"/>
      <c r="L210" s="15" t="n">
        <v>0.55</v>
      </c>
      <c r="M210" s="15" t="n">
        <v>10</v>
      </c>
      <c r="N210" s="15" t="n">
        <v>32.5</v>
      </c>
      <c r="O210" s="15" t="n">
        <v>7</v>
      </c>
      <c r="P210" s="15" t="n">
        <v>0.55</v>
      </c>
      <c r="Q210" s="15" t="n">
        <v>38.45</v>
      </c>
      <c r="R210" s="15" t="n">
        <v>1.75</v>
      </c>
      <c r="S210" s="15" t="n">
        <v>2.8</v>
      </c>
      <c r="T210" s="45" t="n">
        <v>0.87</v>
      </c>
    </row>
    <row collapsed="false" customFormat="false" customHeight="false" hidden="false" ht="14.05" outlineLevel="0" r="211">
      <c r="A211" s="18" t="s">
        <v>49</v>
      </c>
      <c r="B211" s="11" t="s">
        <v>50</v>
      </c>
      <c r="C211" s="14" t="n">
        <v>40</v>
      </c>
      <c r="D211" s="14" t="n">
        <v>2.64</v>
      </c>
      <c r="E211" s="14" t="n">
        <v>0.48</v>
      </c>
      <c r="F211" s="14" t="n">
        <v>13.6</v>
      </c>
      <c r="G211" s="14" t="n">
        <v>72.4</v>
      </c>
      <c r="H211" s="15" t="n">
        <v>0.072</v>
      </c>
      <c r="I211" s="15" t="n">
        <v>0.036</v>
      </c>
      <c r="J211" s="15"/>
      <c r="K211" s="15"/>
      <c r="L211" s="15"/>
      <c r="M211" s="15" t="n">
        <v>62.4</v>
      </c>
      <c r="N211" s="15" t="n">
        <v>14</v>
      </c>
      <c r="O211" s="15" t="n">
        <v>18.8</v>
      </c>
      <c r="P211" s="15" t="n">
        <v>1.56</v>
      </c>
      <c r="Q211" s="15" t="n">
        <v>97.6</v>
      </c>
      <c r="R211" s="15" t="n">
        <v>1.28</v>
      </c>
      <c r="S211" s="15" t="n">
        <v>2.2</v>
      </c>
      <c r="T211" s="15" t="n">
        <v>9.6</v>
      </c>
    </row>
    <row collapsed="false" customFormat="false" customHeight="false" hidden="false" ht="14.05" outlineLevel="0" r="212">
      <c r="A212" s="9"/>
      <c r="B212" s="11" t="s">
        <v>51</v>
      </c>
      <c r="C212" s="14" t="n">
        <f aca="false">C205+C206+C207+C208+C209+C210+C211</f>
        <v>900</v>
      </c>
      <c r="D212" s="14" t="n">
        <f aca="false">D205+D206+D207+D208+D209+D210+D211</f>
        <v>25.6</v>
      </c>
      <c r="E212" s="14" t="n">
        <f aca="false">E205+E206+E207+E208+E209+E210+E211</f>
        <v>28.47</v>
      </c>
      <c r="F212" s="14" t="n">
        <f aca="false">F205+F206+F207+F208+F209+F210+F211</f>
        <v>115.33</v>
      </c>
      <c r="G212" s="14" t="n">
        <f aca="false">G205+G206+G207+G208+G209+G210+G211</f>
        <v>823.11</v>
      </c>
      <c r="H212" s="14" t="n">
        <f aca="false">H205+H206+H207+H208+H209+H210+H211</f>
        <v>0.389</v>
      </c>
      <c r="I212" s="14" t="n">
        <f aca="false">I205+I206+I207+I208+I209+I210+I211</f>
        <v>0.102</v>
      </c>
      <c r="J212" s="14" t="n">
        <f aca="false">J205+J206+J207+J208+J209+J210+J211</f>
        <v>34.428</v>
      </c>
      <c r="K212" s="14" t="n">
        <f aca="false">K205+K206+K207+K208+K209+K210+K211</f>
        <v>13.495</v>
      </c>
      <c r="L212" s="14" t="n">
        <f aca="false">L205+L206+L207+L208+L209+L210+L211</f>
        <v>4.54</v>
      </c>
      <c r="M212" s="14" t="n">
        <f aca="false">M205+M206+M207+M208+M209+M210+M211</f>
        <v>382.51</v>
      </c>
      <c r="N212" s="14" t="n">
        <f aca="false">N205+N206+N207+N208+N209+N210+N211</f>
        <v>195.75</v>
      </c>
      <c r="O212" s="14" t="n">
        <f aca="false">O205+O206+O207+O208+O209+O210+O211</f>
        <v>116.2</v>
      </c>
      <c r="P212" s="14" t="n">
        <f aca="false">P205+P206+P207+P208+P209+P210+P211</f>
        <v>6.277</v>
      </c>
      <c r="Q212" s="14" t="n">
        <f aca="false">Q205+Q206+Q207+Q208+Q209+Q210+Q211</f>
        <v>152.92</v>
      </c>
      <c r="R212" s="14" t="n">
        <f aca="false">R205+R206+R207+R208+R209+R210+R211</f>
        <v>57.19</v>
      </c>
      <c r="S212" s="14" t="n">
        <f aca="false">S205+S206+S207+S208+S209+S210+S211</f>
        <v>23.33</v>
      </c>
      <c r="T212" s="14" t="n">
        <f aca="false">T205+T206+T207+T208+T209+T210+T211</f>
        <v>199.01</v>
      </c>
    </row>
    <row collapsed="false" customFormat="false" customHeight="false" hidden="false" ht="14.05" outlineLevel="0" r="213">
      <c r="A213" s="9" t="s">
        <v>52</v>
      </c>
      <c r="B213" s="9"/>
      <c r="C213" s="9"/>
      <c r="D213" s="9"/>
      <c r="E213" s="9"/>
      <c r="F213" s="9"/>
      <c r="G213" s="9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45"/>
    </row>
    <row collapsed="false" customFormat="false" customHeight="false" hidden="false" ht="14.05" outlineLevel="0" r="214">
      <c r="A214" s="16" t="s">
        <v>53</v>
      </c>
      <c r="B214" s="17" t="s">
        <v>54</v>
      </c>
      <c r="C214" s="29" t="n">
        <v>100</v>
      </c>
      <c r="D214" s="29" t="n">
        <v>0.4</v>
      </c>
      <c r="E214" s="29" t="n">
        <v>0.4</v>
      </c>
      <c r="F214" s="29" t="n">
        <v>9.8</v>
      </c>
      <c r="G214" s="29" t="n">
        <v>47</v>
      </c>
      <c r="H214" s="15" t="n">
        <v>0.03</v>
      </c>
      <c r="I214" s="15" t="n">
        <v>0</v>
      </c>
      <c r="J214" s="15" t="n">
        <v>10</v>
      </c>
      <c r="K214" s="15" t="n">
        <v>0</v>
      </c>
      <c r="L214" s="15" t="n">
        <v>0.2</v>
      </c>
      <c r="M214" s="15" t="n">
        <v>11</v>
      </c>
      <c r="N214" s="15" t="n">
        <v>16</v>
      </c>
      <c r="O214" s="15" t="n">
        <v>9</v>
      </c>
      <c r="P214" s="15" t="n">
        <v>2.2</v>
      </c>
      <c r="Q214" s="15" t="n">
        <v>0</v>
      </c>
      <c r="R214" s="15" t="n">
        <v>0</v>
      </c>
      <c r="S214" s="15" t="n">
        <v>0</v>
      </c>
      <c r="T214" s="15" t="n">
        <v>0</v>
      </c>
    </row>
    <row collapsed="false" customFormat="false" customHeight="false" hidden="false" ht="14.05" outlineLevel="0" r="215">
      <c r="A215" s="16" t="s">
        <v>117</v>
      </c>
      <c r="B215" s="17" t="s">
        <v>151</v>
      </c>
      <c r="C215" s="14" t="n">
        <v>200</v>
      </c>
      <c r="D215" s="14" t="n">
        <v>0.2</v>
      </c>
      <c r="E215" s="14" t="n">
        <v>0</v>
      </c>
      <c r="F215" s="14" t="n">
        <v>35.8</v>
      </c>
      <c r="G215" s="14" t="n">
        <v>142</v>
      </c>
      <c r="H215" s="15" t="n">
        <v>0.02</v>
      </c>
      <c r="I215" s="15"/>
      <c r="J215" s="15" t="n">
        <v>4.3</v>
      </c>
      <c r="K215" s="15" t="n">
        <v>1.2</v>
      </c>
      <c r="L215" s="15" t="n">
        <v>0.2</v>
      </c>
      <c r="M215" s="15" t="n">
        <v>16</v>
      </c>
      <c r="N215" s="15" t="n">
        <v>22</v>
      </c>
      <c r="O215" s="15" t="n">
        <v>14</v>
      </c>
      <c r="P215" s="15" t="n">
        <v>1.1</v>
      </c>
      <c r="Q215" s="15" t="n">
        <v>91.6</v>
      </c>
      <c r="R215" s="15" t="n">
        <v>0.87</v>
      </c>
      <c r="S215" s="15" t="n">
        <v>0.1</v>
      </c>
      <c r="T215" s="15" t="n">
        <v>3.13</v>
      </c>
    </row>
    <row collapsed="false" customFormat="false" customHeight="false" hidden="false" ht="14.05" outlineLevel="0" r="216">
      <c r="A216" s="16" t="s">
        <v>57</v>
      </c>
      <c r="B216" s="17" t="s">
        <v>58</v>
      </c>
      <c r="C216" s="29" t="n">
        <v>100</v>
      </c>
      <c r="D216" s="29" t="n">
        <v>7</v>
      </c>
      <c r="E216" s="29" t="n">
        <v>11.1</v>
      </c>
      <c r="F216" s="29" t="n">
        <v>44.21</v>
      </c>
      <c r="G216" s="29" t="n">
        <v>327.9</v>
      </c>
      <c r="H216" s="15" t="n">
        <v>0.16</v>
      </c>
      <c r="I216" s="15" t="n">
        <v>0.084</v>
      </c>
      <c r="J216" s="15"/>
      <c r="K216" s="15" t="n">
        <v>31.9</v>
      </c>
      <c r="L216" s="15" t="n">
        <v>1.44</v>
      </c>
      <c r="M216" s="15" t="n">
        <v>63.34</v>
      </c>
      <c r="N216" s="15" t="n">
        <v>25.18</v>
      </c>
      <c r="O216" s="15" t="n">
        <v>15.8</v>
      </c>
      <c r="P216" s="15" t="n">
        <v>1.54</v>
      </c>
      <c r="Q216" s="15" t="n">
        <v>50</v>
      </c>
      <c r="R216" s="15" t="n">
        <v>1.41</v>
      </c>
      <c r="S216" s="15" t="n">
        <v>4.71</v>
      </c>
      <c r="T216" s="15" t="n">
        <v>18.56</v>
      </c>
    </row>
    <row collapsed="false" customFormat="false" customHeight="false" hidden="false" ht="14.05" outlineLevel="0" r="217">
      <c r="A217" s="9"/>
      <c r="B217" s="11" t="s">
        <v>59</v>
      </c>
      <c r="C217" s="29" t="n">
        <f aca="false">C214+C215+C216</f>
        <v>400</v>
      </c>
      <c r="D217" s="29" t="n">
        <f aca="false">D214+D215+D216</f>
        <v>7.6</v>
      </c>
      <c r="E217" s="29" t="n">
        <f aca="false">E214+E215+E216</f>
        <v>11.5</v>
      </c>
      <c r="F217" s="29" t="n">
        <f aca="false">F214+F215+F216</f>
        <v>89.81</v>
      </c>
      <c r="G217" s="29" t="n">
        <f aca="false">G214+G215+G216</f>
        <v>516.9</v>
      </c>
      <c r="H217" s="29" t="n">
        <f aca="false">H214+H215+H216</f>
        <v>0.21</v>
      </c>
      <c r="I217" s="29" t="n">
        <f aca="false">I214+I215+I216</f>
        <v>0.084</v>
      </c>
      <c r="J217" s="29" t="n">
        <f aca="false">J214+J215+J216</f>
        <v>14.3</v>
      </c>
      <c r="K217" s="29" t="n">
        <f aca="false">K214+K215+K216</f>
        <v>33.1</v>
      </c>
      <c r="L217" s="29" t="n">
        <f aca="false">L214+L215+L216</f>
        <v>1.84</v>
      </c>
      <c r="M217" s="29" t="n">
        <f aca="false">M214+M215+M216</f>
        <v>90.34</v>
      </c>
      <c r="N217" s="29" t="n">
        <f aca="false">N214+N215+N216</f>
        <v>63.18</v>
      </c>
      <c r="O217" s="29" t="n">
        <f aca="false">O214+O215+O216</f>
        <v>38.8</v>
      </c>
      <c r="P217" s="29" t="n">
        <f aca="false">P214+P215+P216</f>
        <v>4.84</v>
      </c>
      <c r="Q217" s="29" t="n">
        <f aca="false">Q214+Q215+Q216</f>
        <v>141.6</v>
      </c>
      <c r="R217" s="29" t="n">
        <f aca="false">R214+R215+R216</f>
        <v>2.28</v>
      </c>
      <c r="S217" s="29" t="n">
        <f aca="false">S214+S215+S216</f>
        <v>4.81</v>
      </c>
      <c r="T217" s="29" t="n">
        <f aca="false">T214+T215+T216</f>
        <v>21.69</v>
      </c>
    </row>
    <row collapsed="false" customFormat="false" customHeight="false" hidden="false" ht="14.05" outlineLevel="0" r="218">
      <c r="A218" s="46"/>
      <c r="B218" s="11" t="s">
        <v>60</v>
      </c>
      <c r="C218" s="29" t="n">
        <f aca="false">C203+C212+C217</f>
        <v>1860</v>
      </c>
      <c r="D218" s="29" t="n">
        <f aca="false">D203+D212+D217</f>
        <v>60.84</v>
      </c>
      <c r="E218" s="29" t="n">
        <f aca="false">E203+E212+E217</f>
        <v>58.65</v>
      </c>
      <c r="F218" s="29" t="n">
        <f aca="false">F203+F212+F217</f>
        <v>281.18</v>
      </c>
      <c r="G218" s="29" t="n">
        <f aca="false">G203+G212+G217</f>
        <v>1929.43</v>
      </c>
      <c r="H218" s="29" t="n">
        <f aca="false">H203+H212+H217</f>
        <v>1.04</v>
      </c>
      <c r="I218" s="29" t="n">
        <f aca="false">I203+I212+I217</f>
        <v>0.498</v>
      </c>
      <c r="J218" s="29" t="n">
        <f aca="false">J203+J212+J217</f>
        <v>52.761</v>
      </c>
      <c r="K218" s="29" t="n">
        <f aca="false">K203+K212+K217</f>
        <v>98.081</v>
      </c>
      <c r="L218" s="29" t="n">
        <f aca="false">L203+L212+L217</f>
        <v>8.24</v>
      </c>
      <c r="M218" s="29" t="n">
        <f aca="false">M203+M212+M217</f>
        <v>930.2</v>
      </c>
      <c r="N218" s="29" t="n">
        <f aca="false">N203+N212+N217</f>
        <v>409.05</v>
      </c>
      <c r="O218" s="29" t="n">
        <f aca="false">O203+O212+O217</f>
        <v>342.47</v>
      </c>
      <c r="P218" s="29" t="n">
        <f aca="false">P203+P212+P217</f>
        <v>19.637</v>
      </c>
      <c r="Q218" s="29" t="n">
        <f aca="false">Q203+Q212+Q217</f>
        <v>988.21</v>
      </c>
      <c r="R218" s="29" t="n">
        <f aca="false">R203+R212+R217</f>
        <v>107.55</v>
      </c>
      <c r="S218" s="29" t="n">
        <f aca="false">S203+S212+S217</f>
        <v>36.07</v>
      </c>
      <c r="T218" s="29" t="n">
        <f aca="false">T203+T212+T217</f>
        <v>310.39</v>
      </c>
    </row>
    <row collapsed="false" customFormat="false" customHeight="false" hidden="false" ht="14.05" outlineLevel="0" r="220">
      <c r="A220" s="3" t="s">
        <v>0</v>
      </c>
      <c r="B220" s="3"/>
      <c r="C220" s="3"/>
      <c r="D220" s="3"/>
      <c r="E220" s="3"/>
      <c r="F220" s="3"/>
      <c r="G220" s="3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</row>
    <row collapsed="false" customFormat="false" customHeight="false" hidden="false" ht="14.05" outlineLevel="0" r="221">
      <c r="A221" s="3" t="s">
        <v>1</v>
      </c>
      <c r="B221" s="3"/>
      <c r="C221" s="3"/>
      <c r="D221" s="3"/>
      <c r="E221" s="3"/>
      <c r="F221" s="3"/>
      <c r="G221" s="3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</row>
    <row collapsed="false" customFormat="false" customHeight="false" hidden="false" ht="14.05" outlineLevel="0" r="222">
      <c r="A222" s="3" t="s">
        <v>2</v>
      </c>
      <c r="B222" s="3"/>
      <c r="C222" s="3"/>
      <c r="D222" s="3"/>
      <c r="E222" s="3"/>
      <c r="F222" s="3"/>
      <c r="G222" s="3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</row>
    <row collapsed="false" customFormat="false" customHeight="false" hidden="false" ht="14.05" outlineLevel="0" r="223">
      <c r="A223" s="3" t="s">
        <v>165</v>
      </c>
      <c r="B223" s="3"/>
      <c r="C223" s="3"/>
      <c r="D223" s="3"/>
      <c r="E223" s="3"/>
      <c r="F223" s="3"/>
      <c r="G223" s="3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</row>
    <row collapsed="false" customFormat="false" customHeight="false" hidden="false" ht="14.05" outlineLevel="0" r="224">
      <c r="A224" s="6" t="s">
        <v>166</v>
      </c>
      <c r="B224" s="6"/>
      <c r="C224" s="6"/>
      <c r="D224" s="6"/>
      <c r="E224" s="6"/>
      <c r="F224" s="6"/>
      <c r="G224" s="6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</row>
    <row collapsed="false" customFormat="false" customHeight="false" hidden="false" ht="14.05" outlineLevel="0" r="225">
      <c r="A225" s="7" t="s">
        <v>5</v>
      </c>
      <c r="B225" s="7" t="s">
        <v>6</v>
      </c>
      <c r="C225" s="8" t="s">
        <v>7</v>
      </c>
      <c r="D225" s="3" t="s">
        <v>8</v>
      </c>
      <c r="E225" s="3"/>
      <c r="F225" s="3"/>
      <c r="G225" s="8" t="s">
        <v>9</v>
      </c>
      <c r="H225" s="31" t="s">
        <v>10</v>
      </c>
      <c r="I225" s="31"/>
      <c r="J225" s="31"/>
      <c r="K225" s="31"/>
      <c r="L225" s="31"/>
      <c r="M225" s="31" t="s">
        <v>11</v>
      </c>
      <c r="N225" s="31"/>
      <c r="O225" s="31"/>
      <c r="P225" s="31"/>
      <c r="Q225" s="30"/>
      <c r="R225" s="30"/>
      <c r="S225" s="30"/>
      <c r="T225" s="30"/>
    </row>
    <row collapsed="false" customFormat="false" customHeight="false" hidden="false" ht="14.05" outlineLevel="0" r="226">
      <c r="A226" s="7"/>
      <c r="B226" s="7"/>
      <c r="C226" s="7"/>
      <c r="D226" s="7" t="s">
        <v>12</v>
      </c>
      <c r="E226" s="7" t="s">
        <v>13</v>
      </c>
      <c r="F226" s="7" t="s">
        <v>14</v>
      </c>
      <c r="G226" s="8"/>
      <c r="H226" s="31" t="s">
        <v>15</v>
      </c>
      <c r="I226" s="31" t="s">
        <v>16</v>
      </c>
      <c r="J226" s="31" t="s">
        <v>17</v>
      </c>
      <c r="K226" s="31" t="s">
        <v>18</v>
      </c>
      <c r="L226" s="31" t="s">
        <v>19</v>
      </c>
      <c r="M226" s="31" t="s">
        <v>20</v>
      </c>
      <c r="N226" s="31" t="s">
        <v>21</v>
      </c>
      <c r="O226" s="31" t="s">
        <v>22</v>
      </c>
      <c r="P226" s="31" t="s">
        <v>23</v>
      </c>
      <c r="Q226" s="31" t="s">
        <v>24</v>
      </c>
      <c r="R226" s="31" t="s">
        <v>25</v>
      </c>
      <c r="S226" s="31" t="s">
        <v>26</v>
      </c>
      <c r="T226" s="31" t="s">
        <v>27</v>
      </c>
    </row>
    <row collapsed="false" customFormat="false" customHeight="false" hidden="false" ht="14.05" outlineLevel="0" r="227">
      <c r="A227" s="7" t="n">
        <v>1</v>
      </c>
      <c r="B227" s="7" t="n">
        <v>2</v>
      </c>
      <c r="C227" s="7" t="n">
        <v>3</v>
      </c>
      <c r="D227" s="7" t="n">
        <v>4</v>
      </c>
      <c r="E227" s="7" t="n">
        <v>5</v>
      </c>
      <c r="F227" s="7" t="n">
        <v>6</v>
      </c>
      <c r="G227" s="7" t="n">
        <v>7</v>
      </c>
      <c r="H227" s="31" t="n">
        <v>8</v>
      </c>
      <c r="I227" s="31" t="n">
        <v>9</v>
      </c>
      <c r="J227" s="31" t="n">
        <v>10</v>
      </c>
      <c r="K227" s="31" t="n">
        <v>11</v>
      </c>
      <c r="L227" s="31" t="n">
        <v>12</v>
      </c>
      <c r="M227" s="31" t="n">
        <v>13</v>
      </c>
      <c r="N227" s="31" t="n">
        <v>14</v>
      </c>
      <c r="O227" s="31" t="n">
        <v>15</v>
      </c>
      <c r="P227" s="31" t="n">
        <v>16</v>
      </c>
      <c r="Q227" s="31" t="n">
        <v>17</v>
      </c>
      <c r="R227" s="31" t="n">
        <v>18</v>
      </c>
      <c r="S227" s="31" t="n">
        <v>19</v>
      </c>
      <c r="T227" s="31" t="n">
        <v>20</v>
      </c>
    </row>
    <row collapsed="false" customFormat="false" customHeight="false" hidden="false" ht="14.05" outlineLevel="0" r="228">
      <c r="A228" s="9" t="s">
        <v>28</v>
      </c>
      <c r="B228" s="9"/>
      <c r="C228" s="9"/>
      <c r="D228" s="9"/>
      <c r="E228" s="9"/>
      <c r="F228" s="9"/>
      <c r="G228" s="9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</row>
    <row collapsed="false" customFormat="true" customHeight="true" hidden="false" ht="11.35" outlineLevel="0" r="229" s="19">
      <c r="A229" s="11" t="s">
        <v>167</v>
      </c>
      <c r="B229" s="17" t="s">
        <v>168</v>
      </c>
      <c r="C229" s="14" t="n">
        <v>120</v>
      </c>
      <c r="D229" s="29" t="n">
        <v>6.93</v>
      </c>
      <c r="E229" s="29" t="n">
        <v>12.65</v>
      </c>
      <c r="F229" s="29" t="n">
        <v>9.57</v>
      </c>
      <c r="G229" s="29" t="n">
        <v>199.63</v>
      </c>
      <c r="H229" s="15" t="n">
        <v>0.031</v>
      </c>
      <c r="I229" s="15" t="n">
        <v>0.04</v>
      </c>
      <c r="J229" s="15" t="n">
        <v>0.51</v>
      </c>
      <c r="K229" s="15" t="n">
        <v>4.1</v>
      </c>
      <c r="L229" s="15" t="n">
        <v>0.33</v>
      </c>
      <c r="M229" s="15" t="n">
        <v>65.45</v>
      </c>
      <c r="N229" s="15" t="n">
        <v>27.05</v>
      </c>
      <c r="O229" s="15" t="n">
        <v>10.47</v>
      </c>
      <c r="P229" s="15" t="n">
        <v>0.78</v>
      </c>
      <c r="Q229" s="15" t="n">
        <v>150.09</v>
      </c>
      <c r="R229" s="15" t="n">
        <v>11.34</v>
      </c>
      <c r="S229" s="15" t="n">
        <v>12.03</v>
      </c>
      <c r="T229" s="15" t="n">
        <v>128.73</v>
      </c>
    </row>
    <row collapsed="false" customFormat="false" customHeight="false" hidden="false" ht="14.05" outlineLevel="0" r="230">
      <c r="A230" s="16" t="s">
        <v>33</v>
      </c>
      <c r="B230" s="17" t="s">
        <v>34</v>
      </c>
      <c r="C230" s="14" t="n">
        <v>200</v>
      </c>
      <c r="D230" s="14" t="n">
        <v>5.6</v>
      </c>
      <c r="E230" s="14" t="n">
        <v>6.56</v>
      </c>
      <c r="F230" s="14" t="n">
        <v>34.4</v>
      </c>
      <c r="G230" s="14" t="n">
        <v>235.2</v>
      </c>
      <c r="H230" s="15" t="n">
        <v>0.093</v>
      </c>
      <c r="I230" s="15" t="n">
        <v>0.027</v>
      </c>
      <c r="J230" s="15"/>
      <c r="K230" s="15" t="n">
        <v>19.63</v>
      </c>
      <c r="L230" s="15" t="n">
        <v>1.056</v>
      </c>
      <c r="M230" s="15" t="n">
        <v>58.95</v>
      </c>
      <c r="N230" s="15" t="n">
        <v>13.96</v>
      </c>
      <c r="O230" s="15" t="n">
        <v>22.08</v>
      </c>
      <c r="P230" s="15" t="n">
        <v>1.226</v>
      </c>
      <c r="Q230" s="15"/>
      <c r="R230" s="15" t="n">
        <v>22.19</v>
      </c>
      <c r="S230" s="15" t="n">
        <v>0.12</v>
      </c>
      <c r="T230" s="15" t="n">
        <v>12.8</v>
      </c>
    </row>
    <row collapsed="false" customFormat="false" customHeight="false" hidden="false" ht="14.05" outlineLevel="0" r="231">
      <c r="A231" s="16" t="s">
        <v>169</v>
      </c>
      <c r="B231" s="11" t="s">
        <v>170</v>
      </c>
      <c r="C231" s="29" t="n">
        <v>200</v>
      </c>
      <c r="D231" s="29" t="n">
        <v>0</v>
      </c>
      <c r="E231" s="29" t="n">
        <v>0</v>
      </c>
      <c r="F231" s="29" t="n">
        <v>23.2</v>
      </c>
      <c r="G231" s="29" t="n">
        <v>92.8</v>
      </c>
      <c r="H231" s="11" t="n">
        <v>0</v>
      </c>
      <c r="I231" s="11" t="n">
        <v>0</v>
      </c>
      <c r="J231" s="11" t="n">
        <v>7.8</v>
      </c>
      <c r="K231" s="11" t="n">
        <v>0</v>
      </c>
      <c r="L231" s="11"/>
      <c r="M231" s="11" t="n">
        <v>0</v>
      </c>
      <c r="N231" s="11" t="n">
        <v>11.4</v>
      </c>
      <c r="O231" s="11" t="n">
        <v>5.34</v>
      </c>
      <c r="P231" s="11" t="n">
        <v>1.2</v>
      </c>
      <c r="Q231" s="11" t="n">
        <v>0</v>
      </c>
      <c r="R231" s="11"/>
      <c r="S231" s="11"/>
      <c r="T231" s="11"/>
    </row>
    <row collapsed="false" customFormat="false" customHeight="false" hidden="false" ht="14.05" outlineLevel="0" r="232">
      <c r="A232" s="18" t="s">
        <v>37</v>
      </c>
      <c r="B232" s="11" t="s">
        <v>38</v>
      </c>
      <c r="C232" s="14" t="n">
        <v>50</v>
      </c>
      <c r="D232" s="14" t="n">
        <v>3.8</v>
      </c>
      <c r="E232" s="14" t="n">
        <v>0.4</v>
      </c>
      <c r="F232" s="14" t="n">
        <v>24.6</v>
      </c>
      <c r="G232" s="14" t="n">
        <v>117.5</v>
      </c>
      <c r="H232" s="15" t="n">
        <v>0.05</v>
      </c>
      <c r="I232" s="15"/>
      <c r="J232" s="15"/>
      <c r="K232" s="15"/>
      <c r="L232" s="15" t="n">
        <v>0.55</v>
      </c>
      <c r="M232" s="15" t="n">
        <v>10</v>
      </c>
      <c r="N232" s="15" t="n">
        <v>32.5</v>
      </c>
      <c r="O232" s="15" t="n">
        <v>7</v>
      </c>
      <c r="P232" s="15" t="n">
        <v>0.55</v>
      </c>
      <c r="Q232" s="15" t="n">
        <v>38.45</v>
      </c>
      <c r="R232" s="15" t="n">
        <v>1.75</v>
      </c>
      <c r="S232" s="15" t="n">
        <v>2.8</v>
      </c>
      <c r="T232" s="45" t="n">
        <v>0.87</v>
      </c>
    </row>
    <row collapsed="false" customFormat="false" customHeight="false" hidden="false" ht="14.05" outlineLevel="0" r="233">
      <c r="A233" s="9"/>
      <c r="B233" s="11" t="s">
        <v>39</v>
      </c>
      <c r="C233" s="14" t="n">
        <f aca="false">C229+C230+C231+C232</f>
        <v>570</v>
      </c>
      <c r="D233" s="14" t="n">
        <f aca="false">D229+D230+D231+D232</f>
        <v>16.33</v>
      </c>
      <c r="E233" s="14" t="n">
        <f aca="false">E229+E230+E231+E232</f>
        <v>19.61</v>
      </c>
      <c r="F233" s="14" t="n">
        <f aca="false">F229+F230+F231+F232</f>
        <v>91.77</v>
      </c>
      <c r="G233" s="14" t="n">
        <f aca="false">G229+G230+G231+G232</f>
        <v>645.13</v>
      </c>
      <c r="H233" s="14" t="n">
        <f aca="false">H229+H230+H231+H232</f>
        <v>0.174</v>
      </c>
      <c r="I233" s="14" t="n">
        <f aca="false">I229+I230+I231+I232</f>
        <v>0.067</v>
      </c>
      <c r="J233" s="14" t="n">
        <f aca="false">J229+J230+J231+J232</f>
        <v>8.31</v>
      </c>
      <c r="K233" s="14" t="n">
        <f aca="false">K229+K230+K231+K232</f>
        <v>23.73</v>
      </c>
      <c r="L233" s="14" t="n">
        <f aca="false">L229+L230+L231+L232</f>
        <v>1.936</v>
      </c>
      <c r="M233" s="14" t="n">
        <f aca="false">M229+M230+M231+M232</f>
        <v>134.4</v>
      </c>
      <c r="N233" s="14" t="n">
        <f aca="false">N229+N230+N231+N232</f>
        <v>84.91</v>
      </c>
      <c r="O233" s="14" t="n">
        <f aca="false">O229+O230+O231+O232</f>
        <v>44.89</v>
      </c>
      <c r="P233" s="14" t="n">
        <f aca="false">P229+P230+P231+P232</f>
        <v>3.756</v>
      </c>
      <c r="Q233" s="14" t="n">
        <f aca="false">Q229+Q230+Q231+Q232</f>
        <v>188.54</v>
      </c>
      <c r="R233" s="14" t="n">
        <f aca="false">R229+R230+R231+R232</f>
        <v>35.28</v>
      </c>
      <c r="S233" s="14" t="n">
        <f aca="false">S229+S230+S231+S232</f>
        <v>14.95</v>
      </c>
      <c r="T233" s="14" t="n">
        <f aca="false">T229+T230+T231+T232</f>
        <v>142.4</v>
      </c>
    </row>
    <row collapsed="false" customFormat="false" customHeight="false" hidden="false" ht="14.05" outlineLevel="0" r="234">
      <c r="A234" s="9" t="s">
        <v>40</v>
      </c>
      <c r="B234" s="9"/>
      <c r="C234" s="9"/>
      <c r="D234" s="9"/>
      <c r="E234" s="9"/>
      <c r="F234" s="9"/>
      <c r="G234" s="9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</row>
    <row collapsed="false" customFormat="false" customHeight="false" hidden="false" ht="14.05" outlineLevel="0" r="235">
      <c r="A235" s="16" t="s">
        <v>69</v>
      </c>
      <c r="B235" s="10" t="s">
        <v>70</v>
      </c>
      <c r="C235" s="11" t="n">
        <v>100</v>
      </c>
      <c r="D235" s="11" t="n">
        <v>4.76</v>
      </c>
      <c r="E235" s="11" t="n">
        <v>11.4</v>
      </c>
      <c r="F235" s="11" t="n">
        <v>9.6</v>
      </c>
      <c r="G235" s="11" t="n">
        <v>154</v>
      </c>
      <c r="H235" s="15"/>
      <c r="I235" s="15"/>
      <c r="J235" s="15" t="n">
        <v>15.38</v>
      </c>
      <c r="K235" s="15"/>
      <c r="L235" s="15"/>
      <c r="M235" s="15"/>
      <c r="N235" s="15" t="n">
        <v>13</v>
      </c>
      <c r="O235" s="15" t="n">
        <v>18.33</v>
      </c>
      <c r="P235" s="15" t="n">
        <v>0.88</v>
      </c>
      <c r="Q235" s="15"/>
      <c r="R235" s="15"/>
      <c r="S235" s="15"/>
      <c r="T235" s="15"/>
    </row>
    <row collapsed="false" customFormat="false" customHeight="false" hidden="false" ht="14.05" outlineLevel="0" r="236">
      <c r="A236" s="16" t="s">
        <v>94</v>
      </c>
      <c r="B236" s="17" t="s">
        <v>95</v>
      </c>
      <c r="C236" s="14" t="n">
        <v>250</v>
      </c>
      <c r="D236" s="29" t="n">
        <v>2.08</v>
      </c>
      <c r="E236" s="29" t="n">
        <v>6.32</v>
      </c>
      <c r="F236" s="29" t="n">
        <v>10.63</v>
      </c>
      <c r="G236" s="29" t="n">
        <v>107.82</v>
      </c>
      <c r="H236" s="15" t="n">
        <v>0.06</v>
      </c>
      <c r="I236" s="15" t="n">
        <v>0.037</v>
      </c>
      <c r="J236" s="15" t="n">
        <v>18.47</v>
      </c>
      <c r="K236" s="15" t="n">
        <v>140.25</v>
      </c>
      <c r="L236" s="15" t="n">
        <v>2.37</v>
      </c>
      <c r="M236" s="15" t="n">
        <v>47.5</v>
      </c>
      <c r="N236" s="15" t="n">
        <v>34</v>
      </c>
      <c r="O236" s="15" t="n">
        <v>22.25</v>
      </c>
      <c r="P236" s="15" t="n">
        <v>0.8</v>
      </c>
      <c r="Q236" s="15" t="n">
        <v>303</v>
      </c>
      <c r="R236" s="15" t="n">
        <v>18.75</v>
      </c>
      <c r="S236" s="15" t="n">
        <v>0.27</v>
      </c>
      <c r="T236" s="15" t="n">
        <v>25.75</v>
      </c>
    </row>
    <row collapsed="false" customFormat="false" customHeight="false" hidden="false" ht="14.05" outlineLevel="0" r="237">
      <c r="A237" s="15" t="s">
        <v>171</v>
      </c>
      <c r="B237" s="15" t="s">
        <v>66</v>
      </c>
      <c r="C237" s="15" t="n">
        <v>200</v>
      </c>
      <c r="D237" s="15" t="n">
        <v>13.6</v>
      </c>
      <c r="E237" s="15" t="n">
        <v>14.3</v>
      </c>
      <c r="F237" s="15" t="n">
        <v>39.6</v>
      </c>
      <c r="G237" s="15" t="n">
        <v>350</v>
      </c>
      <c r="H237" s="15" t="n">
        <v>0.089</v>
      </c>
      <c r="I237" s="15" t="n">
        <v>0.122</v>
      </c>
      <c r="J237" s="15" t="n">
        <v>1.2</v>
      </c>
      <c r="K237" s="15" t="n">
        <v>0.33</v>
      </c>
      <c r="L237" s="15" t="n">
        <v>0.75</v>
      </c>
      <c r="M237" s="15" t="n">
        <v>230.16</v>
      </c>
      <c r="N237" s="15" t="n">
        <v>21.4</v>
      </c>
      <c r="O237" s="15" t="n">
        <v>47.46</v>
      </c>
      <c r="P237" s="15" t="n">
        <v>3.1</v>
      </c>
      <c r="Q237" s="15" t="n">
        <v>269.34</v>
      </c>
      <c r="R237" s="15" t="n">
        <v>38.66</v>
      </c>
      <c r="S237" s="15" t="n">
        <v>7.36</v>
      </c>
      <c r="T237" s="15" t="n">
        <v>82.66</v>
      </c>
    </row>
    <row collapsed="false" customFormat="false" customHeight="false" hidden="false" ht="14.05" outlineLevel="0" r="238">
      <c r="A238" s="16" t="s">
        <v>77</v>
      </c>
      <c r="B238" s="11" t="s">
        <v>78</v>
      </c>
      <c r="C238" s="29" t="n">
        <v>200</v>
      </c>
      <c r="D238" s="29" t="n">
        <v>0.56</v>
      </c>
      <c r="E238" s="29" t="n">
        <v>0</v>
      </c>
      <c r="F238" s="29" t="n">
        <v>27.89</v>
      </c>
      <c r="G238" s="29" t="n">
        <v>113.79</v>
      </c>
      <c r="H238" s="11" t="n">
        <v>0.03</v>
      </c>
      <c r="I238" s="11" t="n">
        <v>0</v>
      </c>
      <c r="J238" s="11" t="n">
        <v>1.22</v>
      </c>
      <c r="K238" s="11" t="n">
        <v>15</v>
      </c>
      <c r="L238" s="11" t="n">
        <v>1.68</v>
      </c>
      <c r="M238" s="11" t="n">
        <v>44.53</v>
      </c>
      <c r="N238" s="11" t="n">
        <v>49.5</v>
      </c>
      <c r="O238" s="11" t="n">
        <v>32.03</v>
      </c>
      <c r="P238" s="11" t="n">
        <v>1.02</v>
      </c>
      <c r="Q238" s="11" t="n">
        <v>50</v>
      </c>
      <c r="R238" s="11"/>
      <c r="S238" s="11"/>
      <c r="T238" s="11"/>
    </row>
    <row collapsed="false" customFormat="false" customHeight="false" hidden="false" ht="14.05" outlineLevel="0" r="239">
      <c r="A239" s="18" t="s">
        <v>37</v>
      </c>
      <c r="B239" s="11" t="s">
        <v>38</v>
      </c>
      <c r="C239" s="14" t="n">
        <v>50</v>
      </c>
      <c r="D239" s="14" t="n">
        <v>3.8</v>
      </c>
      <c r="E239" s="14" t="n">
        <v>0.4</v>
      </c>
      <c r="F239" s="14" t="n">
        <v>24.6</v>
      </c>
      <c r="G239" s="14" t="n">
        <v>117.5</v>
      </c>
      <c r="H239" s="15" t="n">
        <v>0.05</v>
      </c>
      <c r="I239" s="15"/>
      <c r="J239" s="15"/>
      <c r="K239" s="15"/>
      <c r="L239" s="15" t="n">
        <v>0.55</v>
      </c>
      <c r="M239" s="15" t="n">
        <v>10</v>
      </c>
      <c r="N239" s="15" t="n">
        <v>32.5</v>
      </c>
      <c r="O239" s="15" t="n">
        <v>7</v>
      </c>
      <c r="P239" s="15" t="n">
        <v>0.55</v>
      </c>
      <c r="Q239" s="15" t="n">
        <v>38.45</v>
      </c>
      <c r="R239" s="15" t="n">
        <v>1.75</v>
      </c>
      <c r="S239" s="15" t="n">
        <v>2.8</v>
      </c>
      <c r="T239" s="15" t="n">
        <v>0.87</v>
      </c>
    </row>
    <row collapsed="false" customFormat="false" customHeight="false" hidden="false" ht="14.05" outlineLevel="0" r="240">
      <c r="A240" s="18" t="s">
        <v>49</v>
      </c>
      <c r="B240" s="11" t="s">
        <v>50</v>
      </c>
      <c r="C240" s="14" t="n">
        <v>20</v>
      </c>
      <c r="D240" s="14" t="n">
        <v>1.32</v>
      </c>
      <c r="E240" s="14" t="n">
        <v>0.24</v>
      </c>
      <c r="F240" s="14" t="n">
        <v>6.8</v>
      </c>
      <c r="G240" s="14" t="n">
        <v>36.2</v>
      </c>
      <c r="H240" s="15" t="n">
        <v>0.036</v>
      </c>
      <c r="I240" s="15" t="n">
        <v>0.018</v>
      </c>
      <c r="J240" s="15"/>
      <c r="K240" s="15"/>
      <c r="L240" s="15"/>
      <c r="M240" s="15" t="n">
        <v>31.6</v>
      </c>
      <c r="N240" s="15" t="n">
        <v>7</v>
      </c>
      <c r="O240" s="15" t="n">
        <v>9.4</v>
      </c>
      <c r="P240" s="15" t="n">
        <v>0.78</v>
      </c>
      <c r="Q240" s="15" t="n">
        <v>48.8</v>
      </c>
      <c r="R240" s="15" t="n">
        <v>0.64</v>
      </c>
      <c r="S240" s="15" t="n">
        <v>1.1</v>
      </c>
      <c r="T240" s="45" t="n">
        <v>4.8</v>
      </c>
    </row>
    <row collapsed="false" customFormat="false" customHeight="false" hidden="false" ht="14.05" outlineLevel="0" r="241">
      <c r="A241" s="9"/>
      <c r="B241" s="11" t="s">
        <v>51</v>
      </c>
      <c r="C241" s="14" t="n">
        <f aca="false">C235+C236+C237+C238+C239+C240</f>
        <v>820</v>
      </c>
      <c r="D241" s="14" t="n">
        <f aca="false">D235+D236+D237+D238+D239+D240</f>
        <v>26.12</v>
      </c>
      <c r="E241" s="14" t="n">
        <f aca="false">E235+E236+E237+E238+E239+E240</f>
        <v>32.66</v>
      </c>
      <c r="F241" s="14" t="n">
        <f aca="false">F235+F236+F237+F238+F239+F240</f>
        <v>119.12</v>
      </c>
      <c r="G241" s="14" t="n">
        <f aca="false">G235+G236+G237+G238+G239+G240</f>
        <v>879.31</v>
      </c>
      <c r="H241" s="14" t="n">
        <f aca="false">H235+H236+H237+H238+H239+H240</f>
        <v>0.265</v>
      </c>
      <c r="I241" s="14" t="n">
        <f aca="false">I235+I236+I237+I238+I239+I240</f>
        <v>0.177</v>
      </c>
      <c r="J241" s="14" t="n">
        <f aca="false">J235+J236+J237+J238+J239+J240</f>
        <v>36.27</v>
      </c>
      <c r="K241" s="14" t="n">
        <f aca="false">K235+K236+K237+K238+K239+K240</f>
        <v>155.58</v>
      </c>
      <c r="L241" s="14" t="n">
        <f aca="false">L235+L236+L237+L238+L239+L240</f>
        <v>5.35</v>
      </c>
      <c r="M241" s="14" t="n">
        <f aca="false">M235+M236+M237+M238+M239+M240</f>
        <v>363.79</v>
      </c>
      <c r="N241" s="14" t="n">
        <f aca="false">N235+N236+N237+N238+N239+N240</f>
        <v>157.4</v>
      </c>
      <c r="O241" s="14" t="n">
        <f aca="false">O235+O236+O237+O238+O239+O240</f>
        <v>136.47</v>
      </c>
      <c r="P241" s="14" t="n">
        <f aca="false">P235+P236+P237+P238+P239+P240</f>
        <v>7.13</v>
      </c>
      <c r="Q241" s="14" t="n">
        <f aca="false">Q235+Q236+Q237+Q238+Q239+Q240</f>
        <v>709.59</v>
      </c>
      <c r="R241" s="14" t="n">
        <f aca="false">R235+R236+R237+R238+R239+R240</f>
        <v>59.8</v>
      </c>
      <c r="S241" s="14" t="n">
        <f aca="false">S235+S236+S237+S238+S239+S240</f>
        <v>11.53</v>
      </c>
      <c r="T241" s="14" t="n">
        <f aca="false">T235+T236+T237+T238+T239+T240</f>
        <v>114.08</v>
      </c>
    </row>
    <row collapsed="false" customFormat="false" customHeight="false" hidden="false" ht="14.05" outlineLevel="0" r="242">
      <c r="A242" s="9" t="s">
        <v>52</v>
      </c>
      <c r="B242" s="9"/>
      <c r="C242" s="9"/>
      <c r="D242" s="9"/>
      <c r="E242" s="9"/>
      <c r="F242" s="9"/>
      <c r="G242" s="9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</row>
    <row collapsed="false" customFormat="false" customHeight="false" hidden="false" ht="14.05" outlineLevel="0" r="243">
      <c r="A243" s="16" t="s">
        <v>53</v>
      </c>
      <c r="B243" s="17" t="s">
        <v>54</v>
      </c>
      <c r="C243" s="29" t="n">
        <v>100</v>
      </c>
      <c r="D243" s="29" t="n">
        <v>0.4</v>
      </c>
      <c r="E243" s="29" t="n">
        <v>0.4</v>
      </c>
      <c r="F243" s="29" t="n">
        <v>9.8</v>
      </c>
      <c r="G243" s="29" t="n">
        <v>47</v>
      </c>
      <c r="H243" s="15" t="n">
        <v>0.03</v>
      </c>
      <c r="I243" s="15" t="n">
        <v>0</v>
      </c>
      <c r="J243" s="15" t="n">
        <v>10</v>
      </c>
      <c r="K243" s="15" t="n">
        <v>0</v>
      </c>
      <c r="L243" s="15" t="n">
        <v>0.2</v>
      </c>
      <c r="M243" s="15" t="n">
        <v>11</v>
      </c>
      <c r="N243" s="15" t="n">
        <v>16</v>
      </c>
      <c r="O243" s="15" t="n">
        <v>9</v>
      </c>
      <c r="P243" s="15" t="n">
        <v>2.2</v>
      </c>
      <c r="Q243" s="15" t="n">
        <v>0</v>
      </c>
      <c r="R243" s="15" t="n">
        <v>0</v>
      </c>
      <c r="S243" s="15" t="n">
        <v>0</v>
      </c>
      <c r="T243" s="15" t="n">
        <v>0</v>
      </c>
    </row>
    <row collapsed="false" customFormat="false" customHeight="false" hidden="false" ht="14.05" outlineLevel="0" r="244">
      <c r="A244" s="16" t="s">
        <v>172</v>
      </c>
      <c r="B244" s="11" t="s">
        <v>173</v>
      </c>
      <c r="C244" s="14" t="n">
        <v>180</v>
      </c>
      <c r="D244" s="14" t="n">
        <v>3.87</v>
      </c>
      <c r="E244" s="14" t="n">
        <v>3.69</v>
      </c>
      <c r="F244" s="14" t="n">
        <v>19.93</v>
      </c>
      <c r="G244" s="14" t="n">
        <v>128.09</v>
      </c>
      <c r="H244" s="15" t="n">
        <v>0</v>
      </c>
      <c r="I244" s="15" t="n">
        <v>0</v>
      </c>
      <c r="J244" s="15" t="n">
        <v>0.55</v>
      </c>
      <c r="K244" s="15" t="n">
        <v>0</v>
      </c>
      <c r="L244" s="15"/>
      <c r="M244" s="15" t="n">
        <v>0</v>
      </c>
      <c r="N244" s="15" t="n">
        <v>52.75</v>
      </c>
      <c r="O244" s="15" t="n">
        <v>6.94</v>
      </c>
      <c r="P244" s="15" t="n">
        <v>0.22</v>
      </c>
      <c r="Q244" s="15" t="n">
        <v>0</v>
      </c>
      <c r="R244" s="15" t="n">
        <v>0</v>
      </c>
      <c r="S244" s="15" t="n">
        <v>0</v>
      </c>
      <c r="T244" s="15" t="n">
        <v>0</v>
      </c>
    </row>
    <row collapsed="false" customFormat="false" customHeight="false" hidden="false" ht="14.05" outlineLevel="0" r="245">
      <c r="A245" s="34" t="s">
        <v>103</v>
      </c>
      <c r="B245" s="39" t="s">
        <v>104</v>
      </c>
      <c r="C245" s="40" t="n">
        <v>100</v>
      </c>
      <c r="D245" s="40" t="n">
        <v>5.28</v>
      </c>
      <c r="E245" s="40" t="n">
        <v>4.95</v>
      </c>
      <c r="F245" s="40" t="n">
        <v>30.07</v>
      </c>
      <c r="G245" s="40" t="n">
        <v>190.82</v>
      </c>
      <c r="H245" s="37" t="n">
        <v>0.12</v>
      </c>
      <c r="I245" s="37" t="n">
        <v>0.084</v>
      </c>
      <c r="J245" s="37"/>
      <c r="K245" s="37" t="n">
        <v>31.9</v>
      </c>
      <c r="L245" s="37" t="n">
        <v>1.17</v>
      </c>
      <c r="M245" s="37" t="n">
        <v>63.33</v>
      </c>
      <c r="N245" s="37" t="n">
        <v>15</v>
      </c>
      <c r="O245" s="37" t="n">
        <v>11.67</v>
      </c>
      <c r="P245" s="37" t="n">
        <v>1.5</v>
      </c>
      <c r="Q245" s="37" t="n">
        <v>50</v>
      </c>
      <c r="R245" s="37" t="n">
        <v>1.41</v>
      </c>
      <c r="S245" s="37" t="n">
        <v>4.71</v>
      </c>
      <c r="T245" s="37" t="n">
        <v>18.56</v>
      </c>
    </row>
    <row collapsed="false" customFormat="false" customHeight="false" hidden="false" ht="14.05" outlineLevel="0" r="246">
      <c r="A246" s="16"/>
      <c r="B246" s="11" t="s">
        <v>59</v>
      </c>
      <c r="C246" s="29" t="n">
        <f aca="false">C243+C244+C245</f>
        <v>380</v>
      </c>
      <c r="D246" s="29" t="n">
        <f aca="false">D243+D244+D245</f>
        <v>9.55</v>
      </c>
      <c r="E246" s="29" t="n">
        <f aca="false">E243+E244+E245</f>
        <v>9.04</v>
      </c>
      <c r="F246" s="29" t="n">
        <f aca="false">F243+F244+F245</f>
        <v>59.8</v>
      </c>
      <c r="G246" s="29" t="n">
        <f aca="false">G243+G244+G245</f>
        <v>365.91</v>
      </c>
      <c r="H246" s="29" t="n">
        <f aca="false">H243+H244+H245</f>
        <v>0.15</v>
      </c>
      <c r="I246" s="29" t="n">
        <f aca="false">I243+I244+I245</f>
        <v>0.084</v>
      </c>
      <c r="J246" s="29" t="n">
        <f aca="false">J243+J244+J245</f>
        <v>10.55</v>
      </c>
      <c r="K246" s="29" t="n">
        <f aca="false">K243+K244+K245</f>
        <v>31.9</v>
      </c>
      <c r="L246" s="29" t="n">
        <f aca="false">L243+L244+L245</f>
        <v>1.37</v>
      </c>
      <c r="M246" s="29" t="n">
        <f aca="false">M243+M244+M245</f>
        <v>74.33</v>
      </c>
      <c r="N246" s="29" t="n">
        <f aca="false">N243+N244+N245</f>
        <v>83.75</v>
      </c>
      <c r="O246" s="29" t="n">
        <f aca="false">O243+O244+O245</f>
        <v>27.61</v>
      </c>
      <c r="P246" s="29" t="n">
        <f aca="false">P243+P244+P245</f>
        <v>3.92</v>
      </c>
      <c r="Q246" s="29" t="n">
        <f aca="false">Q243+Q244+Q245</f>
        <v>50</v>
      </c>
      <c r="R246" s="29" t="n">
        <f aca="false">R243+R244+R245</f>
        <v>1.41</v>
      </c>
      <c r="S246" s="29" t="n">
        <f aca="false">S243+S244+S245</f>
        <v>4.71</v>
      </c>
      <c r="T246" s="29" t="n">
        <f aca="false">T243+T244+T245</f>
        <v>18.56</v>
      </c>
    </row>
    <row collapsed="false" customFormat="false" customHeight="false" hidden="false" ht="14.05" outlineLevel="0" r="247">
      <c r="A247" s="9"/>
      <c r="B247" s="11" t="s">
        <v>60</v>
      </c>
      <c r="C247" s="29" t="n">
        <f aca="false">C233+C241+C246</f>
        <v>1770</v>
      </c>
      <c r="D247" s="29" t="n">
        <f aca="false">D233+D241+D246</f>
        <v>52</v>
      </c>
      <c r="E247" s="29" t="n">
        <f aca="false">E233+E241+E246</f>
        <v>61.31</v>
      </c>
      <c r="F247" s="29" t="n">
        <f aca="false">F233+F241+F246</f>
        <v>270.69</v>
      </c>
      <c r="G247" s="29" t="n">
        <f aca="false">G233+G241+G246</f>
        <v>1890.35</v>
      </c>
      <c r="H247" s="29" t="n">
        <f aca="false">H233+H241+H246</f>
        <v>0.589</v>
      </c>
      <c r="I247" s="29" t="n">
        <f aca="false">I233+I241+I246</f>
        <v>0.328</v>
      </c>
      <c r="J247" s="29" t="n">
        <f aca="false">J233+J241+J246</f>
        <v>55.13</v>
      </c>
      <c r="K247" s="29" t="n">
        <f aca="false">K233+K241+K246</f>
        <v>211.21</v>
      </c>
      <c r="L247" s="29" t="n">
        <f aca="false">L233+L241+L246</f>
        <v>8.656</v>
      </c>
      <c r="M247" s="29" t="n">
        <f aca="false">M233+M241+M246</f>
        <v>572.52</v>
      </c>
      <c r="N247" s="29" t="n">
        <f aca="false">N233+N241+N246</f>
        <v>326.06</v>
      </c>
      <c r="O247" s="29" t="n">
        <f aca="false">O233+O241+O246</f>
        <v>208.97</v>
      </c>
      <c r="P247" s="29" t="n">
        <f aca="false">P233+P241+P246</f>
        <v>14.806</v>
      </c>
      <c r="Q247" s="29" t="n">
        <f aca="false">Q233+Q241+Q246</f>
        <v>948.13</v>
      </c>
      <c r="R247" s="29" t="n">
        <f aca="false">R233+R241+R246</f>
        <v>96.49</v>
      </c>
      <c r="S247" s="29" t="n">
        <f aca="false">S233+S241+S246</f>
        <v>31.19</v>
      </c>
      <c r="T247" s="29" t="n">
        <f aca="false">T233+T241+T246</f>
        <v>275.04</v>
      </c>
    </row>
    <row collapsed="false" customFormat="false" customHeight="false" hidden="false" ht="14.05" outlineLevel="0" r="249">
      <c r="A249" s="3" t="s">
        <v>0</v>
      </c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</row>
    <row collapsed="false" customFormat="false" customHeight="false" hidden="false" ht="14.05" outlineLevel="0" r="250">
      <c r="A250" s="3" t="s">
        <v>1</v>
      </c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0"/>
      <c r="P250" s="30"/>
      <c r="Q250" s="30"/>
      <c r="R250" s="30"/>
      <c r="S250" s="30"/>
      <c r="T250" s="30"/>
    </row>
    <row collapsed="false" customFormat="false" customHeight="false" hidden="false" ht="14.05" outlineLevel="0" r="251">
      <c r="A251" s="3" t="s">
        <v>2</v>
      </c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0"/>
      <c r="P251" s="30"/>
      <c r="Q251" s="30"/>
      <c r="R251" s="30"/>
      <c r="S251" s="30"/>
      <c r="T251" s="30"/>
    </row>
    <row collapsed="false" customFormat="false" customHeight="false" hidden="false" ht="14.05" outlineLevel="0" r="252">
      <c r="A252" s="3" t="s">
        <v>174</v>
      </c>
      <c r="B252" s="3"/>
      <c r="C252" s="3"/>
      <c r="D252" s="3"/>
      <c r="E252" s="3"/>
      <c r="F252" s="3"/>
      <c r="G252" s="3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</row>
    <row collapsed="false" customFormat="false" customHeight="false" hidden="false" ht="14.05" outlineLevel="0" r="253">
      <c r="A253" s="6" t="s">
        <v>175</v>
      </c>
      <c r="B253" s="6"/>
      <c r="C253" s="6"/>
      <c r="D253" s="6"/>
      <c r="E253" s="6"/>
      <c r="F253" s="6"/>
      <c r="G253" s="6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</row>
    <row collapsed="false" customFormat="false" customHeight="false" hidden="false" ht="14.05" outlineLevel="0" r="254">
      <c r="A254" s="7" t="s">
        <v>5</v>
      </c>
      <c r="B254" s="7" t="s">
        <v>6</v>
      </c>
      <c r="C254" s="8" t="s">
        <v>7</v>
      </c>
      <c r="D254" s="3" t="s">
        <v>8</v>
      </c>
      <c r="E254" s="3"/>
      <c r="F254" s="3"/>
      <c r="G254" s="8" t="s">
        <v>9</v>
      </c>
      <c r="H254" s="31" t="s">
        <v>10</v>
      </c>
      <c r="I254" s="31"/>
      <c r="J254" s="31"/>
      <c r="K254" s="31"/>
      <c r="L254" s="31"/>
      <c r="M254" s="31" t="s">
        <v>11</v>
      </c>
      <c r="N254" s="31"/>
      <c r="O254" s="31"/>
      <c r="P254" s="31"/>
      <c r="Q254" s="30"/>
      <c r="R254" s="30"/>
      <c r="S254" s="30"/>
      <c r="T254" s="30"/>
    </row>
    <row collapsed="false" customFormat="false" customHeight="false" hidden="false" ht="14.05" outlineLevel="0" r="255">
      <c r="A255" s="7"/>
      <c r="B255" s="7"/>
      <c r="C255" s="7"/>
      <c r="D255" s="7" t="s">
        <v>12</v>
      </c>
      <c r="E255" s="7" t="s">
        <v>13</v>
      </c>
      <c r="F255" s="7" t="s">
        <v>14</v>
      </c>
      <c r="G255" s="8"/>
      <c r="H255" s="31" t="s">
        <v>15</v>
      </c>
      <c r="I255" s="31" t="s">
        <v>16</v>
      </c>
      <c r="J255" s="31" t="s">
        <v>17</v>
      </c>
      <c r="K255" s="31" t="s">
        <v>18</v>
      </c>
      <c r="L255" s="31" t="s">
        <v>19</v>
      </c>
      <c r="M255" s="31" t="s">
        <v>20</v>
      </c>
      <c r="N255" s="31" t="s">
        <v>21</v>
      </c>
      <c r="O255" s="31" t="s">
        <v>22</v>
      </c>
      <c r="P255" s="31" t="s">
        <v>23</v>
      </c>
      <c r="Q255" s="31" t="s">
        <v>24</v>
      </c>
      <c r="R255" s="31" t="s">
        <v>25</v>
      </c>
      <c r="S255" s="31" t="s">
        <v>26</v>
      </c>
      <c r="T255" s="31" t="s">
        <v>27</v>
      </c>
    </row>
    <row collapsed="false" customFormat="false" customHeight="false" hidden="false" ht="14.05" outlineLevel="0" r="256">
      <c r="A256" s="7" t="n">
        <v>1</v>
      </c>
      <c r="B256" s="7" t="n">
        <v>2</v>
      </c>
      <c r="C256" s="7" t="n">
        <v>3</v>
      </c>
      <c r="D256" s="7" t="n">
        <v>4</v>
      </c>
      <c r="E256" s="7" t="n">
        <v>5</v>
      </c>
      <c r="F256" s="7" t="n">
        <v>6</v>
      </c>
      <c r="G256" s="7" t="n">
        <v>7</v>
      </c>
      <c r="H256" s="31" t="n">
        <v>8</v>
      </c>
      <c r="I256" s="31" t="n">
        <v>9</v>
      </c>
      <c r="J256" s="31" t="n">
        <v>10</v>
      </c>
      <c r="K256" s="31" t="n">
        <v>11</v>
      </c>
      <c r="L256" s="31" t="n">
        <v>12</v>
      </c>
      <c r="M256" s="31" t="n">
        <v>13</v>
      </c>
      <c r="N256" s="31" t="n">
        <v>14</v>
      </c>
      <c r="O256" s="31" t="n">
        <v>15</v>
      </c>
      <c r="P256" s="31" t="n">
        <v>16</v>
      </c>
      <c r="Q256" s="31" t="n">
        <v>17</v>
      </c>
      <c r="R256" s="31" t="n">
        <v>18</v>
      </c>
      <c r="S256" s="31" t="n">
        <v>19</v>
      </c>
      <c r="T256" s="31" t="n">
        <v>20</v>
      </c>
    </row>
    <row collapsed="false" customFormat="false" customHeight="false" hidden="false" ht="14.05" outlineLevel="0" r="257">
      <c r="A257" s="9" t="s">
        <v>28</v>
      </c>
      <c r="B257" s="9"/>
      <c r="C257" s="9"/>
      <c r="D257" s="9"/>
      <c r="E257" s="9"/>
      <c r="F257" s="9"/>
      <c r="G257" s="9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</row>
    <row collapsed="false" customFormat="false" customHeight="false" hidden="false" ht="14.9" outlineLevel="0" r="258">
      <c r="A258" s="12" t="s">
        <v>29</v>
      </c>
      <c r="B258" s="13" t="s">
        <v>30</v>
      </c>
      <c r="C258" s="14" t="n">
        <v>20</v>
      </c>
      <c r="D258" s="14" t="n">
        <v>4.64</v>
      </c>
      <c r="E258" s="14" t="n">
        <v>5.9</v>
      </c>
      <c r="F258" s="14" t="n">
        <v>0</v>
      </c>
      <c r="G258" s="14" t="n">
        <v>72.8</v>
      </c>
      <c r="H258" s="14"/>
      <c r="I258" s="14"/>
      <c r="J258" s="14" t="n">
        <v>0.12</v>
      </c>
      <c r="K258" s="14" t="n">
        <v>0.032</v>
      </c>
      <c r="L258" s="14" t="n">
        <v>0.08</v>
      </c>
      <c r="M258" s="14" t="n">
        <v>140</v>
      </c>
      <c r="N258" s="14" t="n">
        <v>140</v>
      </c>
      <c r="O258" s="14" t="n">
        <v>6.6</v>
      </c>
      <c r="P258" s="14" t="n">
        <v>0.16</v>
      </c>
      <c r="Q258" s="15"/>
      <c r="R258" s="15"/>
      <c r="S258" s="15"/>
      <c r="T258" s="15"/>
    </row>
    <row collapsed="false" customFormat="false" customHeight="false" hidden="false" ht="14.05" outlineLevel="0" r="259">
      <c r="A259" s="47" t="s">
        <v>176</v>
      </c>
      <c r="B259" s="33" t="s">
        <v>177</v>
      </c>
      <c r="C259" s="14" t="n">
        <v>50</v>
      </c>
      <c r="D259" s="11" t="n">
        <v>1.85</v>
      </c>
      <c r="E259" s="11" t="n">
        <v>1.16</v>
      </c>
      <c r="F259" s="11" t="n">
        <v>27.92</v>
      </c>
      <c r="G259" s="11" t="n">
        <v>129.35</v>
      </c>
      <c r="H259" s="15" t="n">
        <v>0.025</v>
      </c>
      <c r="I259" s="15"/>
      <c r="J259" s="15" t="n">
        <v>0.125</v>
      </c>
      <c r="K259" s="15" t="n">
        <v>0.037</v>
      </c>
      <c r="L259" s="15" t="n">
        <v>0.25</v>
      </c>
      <c r="M259" s="15" t="n">
        <v>15</v>
      </c>
      <c r="N259" s="15" t="n">
        <v>7.5</v>
      </c>
      <c r="O259" s="15" t="n">
        <v>3.75</v>
      </c>
      <c r="P259" s="15" t="n">
        <v>0.5</v>
      </c>
      <c r="Q259" s="15"/>
      <c r="R259" s="15"/>
      <c r="S259" s="15"/>
      <c r="T259" s="15"/>
    </row>
    <row collapsed="false" customFormat="false" customHeight="false" hidden="false" ht="14.05" outlineLevel="0" r="260">
      <c r="A260" s="16" t="s">
        <v>178</v>
      </c>
      <c r="B260" s="11" t="s">
        <v>179</v>
      </c>
      <c r="C260" s="14" t="n">
        <v>250</v>
      </c>
      <c r="D260" s="33" t="n">
        <v>9.95</v>
      </c>
      <c r="E260" s="33" t="n">
        <v>14.57</v>
      </c>
      <c r="F260" s="33" t="n">
        <v>19.62</v>
      </c>
      <c r="G260" s="33" t="n">
        <v>227.5</v>
      </c>
      <c r="H260" s="15" t="n">
        <v>0.08</v>
      </c>
      <c r="I260" s="15" t="n">
        <v>0.12</v>
      </c>
      <c r="J260" s="15" t="n">
        <v>1.32</v>
      </c>
      <c r="K260" s="15" t="n">
        <v>27.2</v>
      </c>
      <c r="L260" s="15" t="n">
        <v>0.2</v>
      </c>
      <c r="M260" s="15" t="n">
        <v>140.4</v>
      </c>
      <c r="N260" s="15" t="n">
        <v>126.6</v>
      </c>
      <c r="O260" s="15" t="n">
        <v>30.6</v>
      </c>
      <c r="P260" s="15" t="n">
        <v>0.56</v>
      </c>
      <c r="Q260" s="15" t="n">
        <v>157.33</v>
      </c>
      <c r="R260" s="15" t="n">
        <v>49.33</v>
      </c>
      <c r="S260" s="15" t="n">
        <v>4.09</v>
      </c>
      <c r="T260" s="15" t="n">
        <v>30.67</v>
      </c>
    </row>
    <row collapsed="false" customFormat="false" customHeight="false" hidden="false" ht="14.05" outlineLevel="0" r="261">
      <c r="A261" s="16" t="s">
        <v>180</v>
      </c>
      <c r="B261" s="11" t="s">
        <v>91</v>
      </c>
      <c r="C261" s="29" t="n">
        <v>200</v>
      </c>
      <c r="D261" s="29" t="n">
        <v>0.14</v>
      </c>
      <c r="E261" s="29" t="n">
        <v>0.04</v>
      </c>
      <c r="F261" s="29" t="n">
        <v>16.08</v>
      </c>
      <c r="G261" s="29" t="n">
        <v>64.8</v>
      </c>
      <c r="H261" s="15"/>
      <c r="I261" s="15"/>
      <c r="J261" s="15" t="n">
        <v>0.48</v>
      </c>
      <c r="K261" s="15" t="n">
        <v>0.36</v>
      </c>
      <c r="L261" s="15"/>
      <c r="M261" s="15" t="n">
        <v>4.2</v>
      </c>
      <c r="N261" s="15" t="n">
        <v>12.6</v>
      </c>
      <c r="O261" s="15" t="n">
        <v>2</v>
      </c>
      <c r="P261" s="15" t="n">
        <v>0.5</v>
      </c>
      <c r="Q261" s="15" t="n">
        <v>48.6</v>
      </c>
      <c r="R261" s="15" t="n">
        <v>0.2</v>
      </c>
      <c r="S261" s="15" t="n">
        <v>0</v>
      </c>
      <c r="T261" s="15" t="n">
        <v>0</v>
      </c>
    </row>
    <row collapsed="false" customFormat="false" customHeight="false" hidden="false" ht="14.05" outlineLevel="0" r="262">
      <c r="A262" s="28" t="s">
        <v>37</v>
      </c>
      <c r="B262" s="29" t="s">
        <v>38</v>
      </c>
      <c r="C262" s="14" t="n">
        <v>30</v>
      </c>
      <c r="D262" s="14" t="n">
        <v>2.28</v>
      </c>
      <c r="E262" s="14" t="n">
        <v>0.24</v>
      </c>
      <c r="F262" s="14" t="n">
        <v>14.76</v>
      </c>
      <c r="G262" s="14" t="n">
        <v>70.5</v>
      </c>
      <c r="H262" s="15" t="n">
        <v>0.03</v>
      </c>
      <c r="I262" s="15"/>
      <c r="J262" s="15"/>
      <c r="K262" s="15"/>
      <c r="L262" s="15" t="n">
        <v>0.33</v>
      </c>
      <c r="M262" s="15" t="n">
        <v>19.5</v>
      </c>
      <c r="N262" s="15" t="n">
        <v>6</v>
      </c>
      <c r="O262" s="15" t="n">
        <v>4.2</v>
      </c>
      <c r="P262" s="15" t="n">
        <v>0.33</v>
      </c>
      <c r="Q262" s="15" t="n">
        <v>23.07</v>
      </c>
      <c r="R262" s="15" t="n">
        <v>1.05</v>
      </c>
      <c r="S262" s="15" t="n">
        <v>1.68</v>
      </c>
      <c r="T262" s="15" t="n">
        <v>0.52</v>
      </c>
    </row>
    <row collapsed="false" customFormat="false" customHeight="false" hidden="false" ht="14.05" outlineLevel="0" r="263">
      <c r="A263" s="9"/>
      <c r="B263" s="11" t="s">
        <v>39</v>
      </c>
      <c r="C263" s="29" t="n">
        <f aca="false">C258+C259+C260+C261+C262</f>
        <v>550</v>
      </c>
      <c r="D263" s="29" t="n">
        <f aca="false">D259+D260+D261+D262</f>
        <v>14.22</v>
      </c>
      <c r="E263" s="29" t="n">
        <f aca="false">E259+E260+E261+E262</f>
        <v>16.01</v>
      </c>
      <c r="F263" s="29" t="n">
        <f aca="false">F259+F260+F261+F262</f>
        <v>78.38</v>
      </c>
      <c r="G263" s="29" t="n">
        <f aca="false">G259+G260+G261+G262</f>
        <v>492.15</v>
      </c>
      <c r="H263" s="29" t="n">
        <f aca="false">H259+H260+H261+H262</f>
        <v>0.135</v>
      </c>
      <c r="I263" s="29" t="n">
        <f aca="false">I259+I260+I261+I262</f>
        <v>0.12</v>
      </c>
      <c r="J263" s="29" t="n">
        <f aca="false">J259+J260+J261+J262</f>
        <v>1.925</v>
      </c>
      <c r="K263" s="29" t="n">
        <f aca="false">K259+K260+K261+K262</f>
        <v>27.597</v>
      </c>
      <c r="L263" s="29" t="n">
        <f aca="false">L259+L260+L261+L262</f>
        <v>0.78</v>
      </c>
      <c r="M263" s="29" t="n">
        <f aca="false">M259+M260+M261+M262</f>
        <v>179.1</v>
      </c>
      <c r="N263" s="29" t="n">
        <f aca="false">N259+N260+N261+N262</f>
        <v>152.7</v>
      </c>
      <c r="O263" s="29" t="n">
        <f aca="false">O259+O260+O261+O262</f>
        <v>40.55</v>
      </c>
      <c r="P263" s="29" t="n">
        <f aca="false">P259+P260+P261+P262</f>
        <v>1.89</v>
      </c>
      <c r="Q263" s="29" t="n">
        <f aca="false">Q259+Q260+Q261+Q262</f>
        <v>229</v>
      </c>
      <c r="R263" s="29" t="n">
        <f aca="false">R259+R260+R261+R262</f>
        <v>50.58</v>
      </c>
      <c r="S263" s="29" t="n">
        <f aca="false">S259+S260+S261+S262</f>
        <v>5.77</v>
      </c>
      <c r="T263" s="29" t="n">
        <f aca="false">T259+T260+T261+T262</f>
        <v>31.19</v>
      </c>
    </row>
    <row collapsed="false" customFormat="false" customHeight="false" hidden="false" ht="14.05" outlineLevel="0" r="264">
      <c r="A264" s="9" t="s">
        <v>40</v>
      </c>
      <c r="B264" s="9"/>
      <c r="C264" s="9"/>
      <c r="D264" s="9"/>
      <c r="E264" s="9"/>
      <c r="F264" s="9"/>
      <c r="G264" s="9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</row>
    <row collapsed="false" customFormat="false" customHeight="true" hidden="false" ht="12.75" outlineLevel="0" r="265">
      <c r="A265" s="16" t="s">
        <v>125</v>
      </c>
      <c r="B265" s="16" t="s">
        <v>126</v>
      </c>
      <c r="C265" s="14" t="n">
        <v>100</v>
      </c>
      <c r="D265" s="14" t="n">
        <v>1.9</v>
      </c>
      <c r="E265" s="14" t="n">
        <v>5.4</v>
      </c>
      <c r="F265" s="14" t="n">
        <v>13.4</v>
      </c>
      <c r="G265" s="14" t="n">
        <v>110</v>
      </c>
      <c r="H265" s="15" t="n">
        <v>0.083</v>
      </c>
      <c r="I265" s="15"/>
      <c r="J265" s="15" t="n">
        <v>12.2</v>
      </c>
      <c r="K265" s="15"/>
      <c r="L265" s="15" t="n">
        <v>2.3</v>
      </c>
      <c r="M265" s="15" t="n">
        <v>56</v>
      </c>
      <c r="N265" s="15" t="n">
        <v>14</v>
      </c>
      <c r="O265" s="15" t="n">
        <v>21</v>
      </c>
      <c r="P265" s="15" t="n">
        <v>0.8</v>
      </c>
      <c r="Q265" s="15"/>
      <c r="R265" s="15"/>
      <c r="S265" s="15"/>
      <c r="T265" s="15"/>
    </row>
    <row collapsed="false" customFormat="false" customHeight="true" hidden="false" ht="11.15" outlineLevel="0" r="266">
      <c r="A266" s="12" t="s">
        <v>43</v>
      </c>
      <c r="B266" s="48" t="s">
        <v>44</v>
      </c>
      <c r="C266" s="22" t="n">
        <v>250</v>
      </c>
      <c r="D266" s="22" t="n">
        <v>1.83</v>
      </c>
      <c r="E266" s="22" t="n">
        <v>5</v>
      </c>
      <c r="F266" s="22" t="n">
        <v>10.65</v>
      </c>
      <c r="G266" s="22" t="n">
        <v>95</v>
      </c>
      <c r="H266" s="15" t="n">
        <v>0.04</v>
      </c>
      <c r="I266" s="15" t="n">
        <v>0.4</v>
      </c>
      <c r="J266" s="15" t="n">
        <v>10.3</v>
      </c>
      <c r="K266" s="15" t="n">
        <v>161.25</v>
      </c>
      <c r="L266" s="15" t="n">
        <v>2.4</v>
      </c>
      <c r="M266" s="15" t="n">
        <v>53</v>
      </c>
      <c r="N266" s="15" t="n">
        <v>34.5</v>
      </c>
      <c r="O266" s="15" t="n">
        <v>26.3</v>
      </c>
      <c r="P266" s="15" t="n">
        <v>1.2</v>
      </c>
      <c r="Q266" s="15" t="n">
        <v>286.75</v>
      </c>
      <c r="R266" s="15" t="n">
        <v>20.5</v>
      </c>
      <c r="S266" s="15" t="n">
        <v>0.41</v>
      </c>
      <c r="T266" s="15" t="n">
        <v>30</v>
      </c>
    </row>
    <row collapsed="false" customFormat="false" customHeight="true" hidden="false" ht="11.35" outlineLevel="0" r="267">
      <c r="A267" s="38" t="s">
        <v>31</v>
      </c>
      <c r="B267" s="38" t="s">
        <v>32</v>
      </c>
      <c r="C267" s="24" t="n">
        <v>110</v>
      </c>
      <c r="D267" s="24" t="n">
        <v>10.06</v>
      </c>
      <c r="E267" s="24" t="n">
        <v>26.18</v>
      </c>
      <c r="F267" s="24" t="n">
        <v>4.33</v>
      </c>
      <c r="G267" s="24" t="n">
        <v>293.21</v>
      </c>
      <c r="H267" s="25" t="n">
        <v>0.363</v>
      </c>
      <c r="I267" s="25" t="n">
        <v>0.088</v>
      </c>
      <c r="J267" s="25" t="n">
        <v>0.33</v>
      </c>
      <c r="K267" s="25" t="n">
        <v>8.44</v>
      </c>
      <c r="L267" s="25" t="n">
        <v>0.58</v>
      </c>
      <c r="M267" s="25" t="n">
        <v>121</v>
      </c>
      <c r="N267" s="25" t="n">
        <v>13.2</v>
      </c>
      <c r="O267" s="25" t="n">
        <v>20.9</v>
      </c>
      <c r="P267" s="25" t="n">
        <v>1.43</v>
      </c>
      <c r="Q267" s="25" t="n">
        <v>242</v>
      </c>
      <c r="R267" s="25" t="n">
        <v>4.74</v>
      </c>
      <c r="S267" s="25" t="n">
        <v>0.33</v>
      </c>
      <c r="T267" s="25" t="n">
        <v>49.98</v>
      </c>
    </row>
    <row collapsed="false" customFormat="false" customHeight="true" hidden="false" ht="10.55" outlineLevel="0" r="268">
      <c r="A268" s="49" t="s">
        <v>75</v>
      </c>
      <c r="B268" s="49" t="s">
        <v>181</v>
      </c>
      <c r="C268" s="14" t="n">
        <v>180</v>
      </c>
      <c r="D268" s="29" t="n">
        <v>3.6</v>
      </c>
      <c r="E268" s="29" t="n">
        <v>7.01</v>
      </c>
      <c r="F268" s="29" t="n">
        <v>25.56</v>
      </c>
      <c r="G268" s="29" t="n">
        <v>181.8</v>
      </c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</row>
    <row collapsed="false" customFormat="false" customHeight="false" hidden="false" ht="14.05" outlineLevel="0" r="269">
      <c r="A269" s="16" t="s">
        <v>182</v>
      </c>
      <c r="B269" s="11" t="s">
        <v>183</v>
      </c>
      <c r="C269" s="29" t="n">
        <v>200</v>
      </c>
      <c r="D269" s="29" t="n">
        <v>0.25</v>
      </c>
      <c r="E269" s="29" t="n">
        <v>0.25</v>
      </c>
      <c r="F269" s="29" t="n">
        <v>25.35</v>
      </c>
      <c r="G269" s="29" t="n">
        <v>104.07</v>
      </c>
      <c r="H269" s="15" t="n">
        <v>0.3</v>
      </c>
      <c r="I269" s="15"/>
      <c r="J269" s="15" t="n">
        <v>20</v>
      </c>
      <c r="K269" s="15" t="n">
        <v>0.12</v>
      </c>
      <c r="L269" s="15" t="n">
        <v>0.2</v>
      </c>
      <c r="M269" s="15"/>
      <c r="N269" s="15" t="n">
        <v>11.4</v>
      </c>
      <c r="O269" s="15" t="n">
        <v>5.35</v>
      </c>
      <c r="P269" s="15" t="n">
        <v>1.2</v>
      </c>
      <c r="Q269" s="15" t="n">
        <v>2.4</v>
      </c>
      <c r="R269" s="15" t="n">
        <v>0.02</v>
      </c>
      <c r="S269" s="15" t="n">
        <v>0.02</v>
      </c>
      <c r="T269" s="15" t="n">
        <v>3.1</v>
      </c>
    </row>
    <row collapsed="false" customFormat="false" customHeight="false" hidden="false" ht="14.05" outlineLevel="0" r="270">
      <c r="A270" s="50" t="s">
        <v>37</v>
      </c>
      <c r="B270" s="33" t="s">
        <v>38</v>
      </c>
      <c r="C270" s="14" t="n">
        <v>50</v>
      </c>
      <c r="D270" s="14" t="n">
        <v>3.8</v>
      </c>
      <c r="E270" s="14" t="n">
        <v>0.4</v>
      </c>
      <c r="F270" s="14" t="n">
        <v>24.6</v>
      </c>
      <c r="G270" s="14" t="n">
        <v>117.5</v>
      </c>
      <c r="H270" s="15" t="n">
        <v>0.05</v>
      </c>
      <c r="I270" s="15"/>
      <c r="J270" s="15"/>
      <c r="K270" s="15"/>
      <c r="L270" s="15" t="n">
        <v>0.54</v>
      </c>
      <c r="M270" s="15" t="n">
        <v>10</v>
      </c>
      <c r="N270" s="15" t="n">
        <v>32.5</v>
      </c>
      <c r="O270" s="15" t="n">
        <v>7</v>
      </c>
      <c r="P270" s="15" t="n">
        <v>0.54</v>
      </c>
      <c r="Q270" s="15" t="n">
        <v>38.45</v>
      </c>
      <c r="R270" s="15" t="n">
        <v>1.74</v>
      </c>
      <c r="S270" s="15" t="n">
        <v>2.8</v>
      </c>
      <c r="T270" s="15" t="n">
        <v>0.86</v>
      </c>
    </row>
    <row collapsed="false" customFormat="false" customHeight="false" hidden="false" ht="14.05" outlineLevel="0" r="271">
      <c r="A271" s="50" t="s">
        <v>49</v>
      </c>
      <c r="B271" s="33" t="s">
        <v>50</v>
      </c>
      <c r="C271" s="14" t="n">
        <v>20</v>
      </c>
      <c r="D271" s="14" t="n">
        <v>1.32</v>
      </c>
      <c r="E271" s="14" t="n">
        <v>0.24</v>
      </c>
      <c r="F271" s="14" t="n">
        <v>6.8</v>
      </c>
      <c r="G271" s="14" t="n">
        <v>36.2</v>
      </c>
      <c r="H271" s="15" t="n">
        <v>0.036</v>
      </c>
      <c r="I271" s="15" t="n">
        <v>0.018</v>
      </c>
      <c r="J271" s="15"/>
      <c r="K271" s="15"/>
      <c r="L271" s="15"/>
      <c r="M271" s="15" t="n">
        <v>31.6</v>
      </c>
      <c r="N271" s="15" t="n">
        <v>7</v>
      </c>
      <c r="O271" s="15" t="n">
        <v>9.4</v>
      </c>
      <c r="P271" s="15" t="n">
        <v>0.78</v>
      </c>
      <c r="Q271" s="15" t="n">
        <v>48.8</v>
      </c>
      <c r="R271" s="15" t="n">
        <v>0.64</v>
      </c>
      <c r="S271" s="15" t="n">
        <v>1.1</v>
      </c>
      <c r="T271" s="15" t="n">
        <v>4.8</v>
      </c>
    </row>
    <row collapsed="false" customFormat="false" customHeight="false" hidden="false" ht="14.05" outlineLevel="0" r="272">
      <c r="A272" s="51"/>
      <c r="B272" s="33" t="s">
        <v>51</v>
      </c>
      <c r="C272" s="29" t="n">
        <f aca="false">C265+C266+C267+C268+C269+C270+C271</f>
        <v>910</v>
      </c>
      <c r="D272" s="29" t="n">
        <f aca="false">D265+D266+D267+D268+D269+D270+D271</f>
        <v>22.76</v>
      </c>
      <c r="E272" s="29" t="n">
        <f aca="false">E265+E266+E267+E268+E269+E270+E271</f>
        <v>44.48</v>
      </c>
      <c r="F272" s="29" t="n">
        <f aca="false">F265+F266+F267+F268+F269+F270+F271</f>
        <v>110.69</v>
      </c>
      <c r="G272" s="29" t="n">
        <f aca="false">G265+G266+G267+G268+G269+G270+G271</f>
        <v>937.78</v>
      </c>
      <c r="H272" s="29" t="n">
        <f aca="false">H265+H266+H267+H268+H269+H270+H271</f>
        <v>0.872</v>
      </c>
      <c r="I272" s="29" t="n">
        <f aca="false">I265+I266+I267+I268+I269+I270+I271</f>
        <v>0.506</v>
      </c>
      <c r="J272" s="29" t="n">
        <f aca="false">J265+J266+J267+J268+J269+J270+J271</f>
        <v>42.83</v>
      </c>
      <c r="K272" s="29" t="n">
        <f aca="false">K265+K266+K267+K268+K269+K270+K271</f>
        <v>169.81</v>
      </c>
      <c r="L272" s="29" t="n">
        <f aca="false">L265+L266+L267+L268+L269+L270+L271</f>
        <v>6.02</v>
      </c>
      <c r="M272" s="29" t="n">
        <f aca="false">M265+M266+M267+M268+M269+M270+M271</f>
        <v>271.6</v>
      </c>
      <c r="N272" s="29" t="n">
        <f aca="false">N265+N266+N267+N268+N269+N270+N271</f>
        <v>112.6</v>
      </c>
      <c r="O272" s="29" t="n">
        <f aca="false">O265+O266+O267+O268+O269+O270+O271</f>
        <v>89.95</v>
      </c>
      <c r="P272" s="29" t="n">
        <f aca="false">P265+P266+P267+P268+P269+P270+P271</f>
        <v>5.95</v>
      </c>
      <c r="Q272" s="29" t="n">
        <f aca="false">Q265+Q266+Q267+Q268+Q269+Q270+Q271</f>
        <v>618.4</v>
      </c>
      <c r="R272" s="29" t="n">
        <f aca="false">R265+R266+R267+R268+R269+R270+R271</f>
        <v>27.64</v>
      </c>
      <c r="S272" s="29" t="n">
        <f aca="false">S265+S266+S267+S268+S269+S270+S271</f>
        <v>4.66</v>
      </c>
      <c r="T272" s="29" t="n">
        <f aca="false">T265+T266+T267+T268+T269+T270+T271</f>
        <v>88.74</v>
      </c>
    </row>
    <row collapsed="false" customFormat="false" customHeight="false" hidden="false" ht="14.05" outlineLevel="0" r="273">
      <c r="A273" s="9" t="s">
        <v>52</v>
      </c>
      <c r="B273" s="9"/>
      <c r="C273" s="9"/>
      <c r="D273" s="9"/>
      <c r="E273" s="9"/>
      <c r="F273" s="9"/>
      <c r="G273" s="9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</row>
    <row collapsed="false" customFormat="false" customHeight="false" hidden="false" ht="14.05" outlineLevel="0" r="274">
      <c r="A274" s="16" t="s">
        <v>53</v>
      </c>
      <c r="B274" s="17" t="s">
        <v>54</v>
      </c>
      <c r="C274" s="29" t="n">
        <v>100</v>
      </c>
      <c r="D274" s="29" t="n">
        <v>0.4</v>
      </c>
      <c r="E274" s="29" t="n">
        <v>0.4</v>
      </c>
      <c r="F274" s="29" t="n">
        <v>9.8</v>
      </c>
      <c r="G274" s="29" t="n">
        <v>47</v>
      </c>
      <c r="H274" s="15" t="n">
        <v>0.03</v>
      </c>
      <c r="I274" s="15" t="n">
        <v>0</v>
      </c>
      <c r="J274" s="15" t="n">
        <v>10</v>
      </c>
      <c r="K274" s="15" t="n">
        <v>0</v>
      </c>
      <c r="L274" s="15" t="n">
        <v>0.2</v>
      </c>
      <c r="M274" s="15" t="n">
        <v>11</v>
      </c>
      <c r="N274" s="15" t="n">
        <v>16</v>
      </c>
      <c r="O274" s="15" t="n">
        <v>9</v>
      </c>
      <c r="P274" s="15" t="n">
        <v>2.2</v>
      </c>
      <c r="Q274" s="15" t="n">
        <v>0</v>
      </c>
      <c r="R274" s="15" t="n">
        <v>0</v>
      </c>
      <c r="S274" s="15" t="n">
        <v>0</v>
      </c>
      <c r="T274" s="15" t="n">
        <v>0</v>
      </c>
    </row>
    <row collapsed="false" customFormat="false" customHeight="false" hidden="false" ht="14.05" outlineLevel="0" r="275">
      <c r="A275" s="16" t="s">
        <v>79</v>
      </c>
      <c r="B275" s="11" t="s">
        <v>80</v>
      </c>
      <c r="C275" s="14" t="n">
        <v>200</v>
      </c>
      <c r="D275" s="14" t="n">
        <v>5.8</v>
      </c>
      <c r="E275" s="14" t="n">
        <v>5</v>
      </c>
      <c r="F275" s="14" t="n">
        <v>9.6</v>
      </c>
      <c r="G275" s="14" t="n">
        <v>106</v>
      </c>
      <c r="H275" s="15" t="n">
        <v>0.08</v>
      </c>
      <c r="I275" s="15" t="n">
        <v>14.4</v>
      </c>
      <c r="J275" s="15" t="n">
        <v>2.6</v>
      </c>
      <c r="K275" s="15" t="n">
        <v>0.04</v>
      </c>
      <c r="L275" s="15"/>
      <c r="M275" s="15" t="n">
        <v>180</v>
      </c>
      <c r="N275" s="15" t="n">
        <v>240</v>
      </c>
      <c r="O275" s="15" t="n">
        <v>28</v>
      </c>
      <c r="P275" s="15" t="n">
        <v>0.2</v>
      </c>
      <c r="Q275" s="15" t="n">
        <v>11.6</v>
      </c>
      <c r="R275" s="15" t="n">
        <v>0</v>
      </c>
      <c r="S275" s="15" t="n">
        <v>3.6</v>
      </c>
      <c r="T275" s="15" t="n">
        <v>0</v>
      </c>
    </row>
    <row collapsed="false" customFormat="false" customHeight="false" hidden="false" ht="14.05" outlineLevel="0" r="276">
      <c r="A276" s="16" t="s">
        <v>81</v>
      </c>
      <c r="B276" s="11" t="s">
        <v>82</v>
      </c>
      <c r="C276" s="29" t="n">
        <v>100</v>
      </c>
      <c r="D276" s="29" t="n">
        <v>6</v>
      </c>
      <c r="E276" s="29" t="n">
        <v>2.84</v>
      </c>
      <c r="F276" s="29" t="n">
        <v>37</v>
      </c>
      <c r="G276" s="29" t="n">
        <v>196.66</v>
      </c>
      <c r="H276" s="15" t="n">
        <v>0.083</v>
      </c>
      <c r="I276" s="15" t="n">
        <v>0.18</v>
      </c>
      <c r="J276" s="15"/>
      <c r="K276" s="15" t="n">
        <v>90.6</v>
      </c>
      <c r="L276" s="15" t="n">
        <v>0.83</v>
      </c>
      <c r="M276" s="15" t="n">
        <v>46.67</v>
      </c>
      <c r="N276" s="15" t="n">
        <v>11.67</v>
      </c>
      <c r="O276" s="15" t="n">
        <v>8.33</v>
      </c>
      <c r="P276" s="15" t="n">
        <v>0.67</v>
      </c>
      <c r="Q276" s="15" t="n">
        <v>100</v>
      </c>
      <c r="R276" s="15" t="n">
        <v>7.2</v>
      </c>
      <c r="S276" s="15" t="n">
        <v>20.2</v>
      </c>
      <c r="T276" s="15" t="n">
        <v>30</v>
      </c>
    </row>
    <row collapsed="false" customFormat="false" customHeight="false" hidden="false" ht="14.05" outlineLevel="0" r="277">
      <c r="A277" s="9"/>
      <c r="B277" s="11" t="s">
        <v>59</v>
      </c>
      <c r="C277" s="11" t="n">
        <f aca="false">C274+C275+C276</f>
        <v>400</v>
      </c>
      <c r="D277" s="11" t="n">
        <f aca="false">D274+D275+D276</f>
        <v>12.2</v>
      </c>
      <c r="E277" s="11" t="n">
        <f aca="false">E274+E275+E276</f>
        <v>8.24</v>
      </c>
      <c r="F277" s="11" t="n">
        <f aca="false">F274+F275+F276</f>
        <v>56.4</v>
      </c>
      <c r="G277" s="11" t="n">
        <f aca="false">G274+G275+G276</f>
        <v>349.66</v>
      </c>
      <c r="H277" s="11" t="n">
        <f aca="false">H274+H275+H276</f>
        <v>0.193</v>
      </c>
      <c r="I277" s="11" t="n">
        <f aca="false">I274+I275+I276</f>
        <v>14.58</v>
      </c>
      <c r="J277" s="11" t="n">
        <f aca="false">J274+J275+J276</f>
        <v>12.6</v>
      </c>
      <c r="K277" s="11" t="n">
        <f aca="false">K274+K275+K276</f>
        <v>90.64</v>
      </c>
      <c r="L277" s="11" t="n">
        <f aca="false">L274+L275+L276</f>
        <v>1.03</v>
      </c>
      <c r="M277" s="11" t="n">
        <f aca="false">M274+M275+M276</f>
        <v>237.67</v>
      </c>
      <c r="N277" s="11" t="n">
        <f aca="false">N274+N275+N276</f>
        <v>267.67</v>
      </c>
      <c r="O277" s="11" t="n">
        <f aca="false">O274+O275+O276</f>
        <v>45.33</v>
      </c>
      <c r="P277" s="11" t="n">
        <f aca="false">P274+P275+P276</f>
        <v>3.07</v>
      </c>
      <c r="Q277" s="11" t="n">
        <f aca="false">Q274+Q275+Q276</f>
        <v>111.6</v>
      </c>
      <c r="R277" s="11" t="n">
        <f aca="false">R274+R275+R276</f>
        <v>7.2</v>
      </c>
      <c r="S277" s="11" t="n">
        <f aca="false">S274+S275+S276</f>
        <v>23.8</v>
      </c>
      <c r="T277" s="11" t="n">
        <f aca="false">T274+T275+T276</f>
        <v>30</v>
      </c>
    </row>
    <row collapsed="false" customFormat="false" customHeight="false" hidden="false" ht="14.05" outlineLevel="0" r="278">
      <c r="A278" s="9"/>
      <c r="B278" s="11" t="s">
        <v>60</v>
      </c>
      <c r="C278" s="14" t="n">
        <f aca="false">C263+C272+C277</f>
        <v>1860</v>
      </c>
      <c r="D278" s="14" t="n">
        <f aca="false">D263+D272+D277</f>
        <v>49.18</v>
      </c>
      <c r="E278" s="14" t="n">
        <f aca="false">E263+E272+E277</f>
        <v>68.73</v>
      </c>
      <c r="F278" s="14" t="n">
        <f aca="false">F263+F272+F277</f>
        <v>245.47</v>
      </c>
      <c r="G278" s="14" t="n">
        <f aca="false">G263+G272+G277</f>
        <v>1779.59</v>
      </c>
      <c r="H278" s="14" t="n">
        <f aca="false">H263+H272+H277</f>
        <v>1.2</v>
      </c>
      <c r="I278" s="14" t="n">
        <f aca="false">I263+I272+I277</f>
        <v>15.206</v>
      </c>
      <c r="J278" s="14" t="n">
        <f aca="false">J263+J272+J277</f>
        <v>57.355</v>
      </c>
      <c r="K278" s="14" t="n">
        <f aca="false">K263+K272+K277</f>
        <v>288.047</v>
      </c>
      <c r="L278" s="14" t="n">
        <f aca="false">L263+L272+L277</f>
        <v>7.83</v>
      </c>
      <c r="M278" s="14" t="n">
        <f aca="false">M263+M272+M277</f>
        <v>688.37</v>
      </c>
      <c r="N278" s="14" t="n">
        <f aca="false">N263+N272+N277</f>
        <v>532.97</v>
      </c>
      <c r="O278" s="14" t="n">
        <f aca="false">O263+O272+O277</f>
        <v>175.83</v>
      </c>
      <c r="P278" s="14" t="n">
        <f aca="false">P263+P272+P277</f>
        <v>10.91</v>
      </c>
      <c r="Q278" s="14" t="n">
        <f aca="false">Q263+Q272+Q277</f>
        <v>959</v>
      </c>
      <c r="R278" s="14" t="n">
        <f aca="false">R263+R272+R277</f>
        <v>85.42</v>
      </c>
      <c r="S278" s="14" t="n">
        <f aca="false">S263+S272+S277</f>
        <v>34.23</v>
      </c>
      <c r="T278" s="14" t="n">
        <f aca="false">T263+T272+T277</f>
        <v>149.93</v>
      </c>
    </row>
    <row collapsed="false" customFormat="false" customHeight="false" hidden="false" ht="14.05" outlineLevel="0" r="280">
      <c r="A280" s="3" t="s">
        <v>0</v>
      </c>
      <c r="B280" s="3"/>
      <c r="C280" s="3"/>
      <c r="D280" s="3"/>
      <c r="E280" s="3"/>
      <c r="F280" s="3"/>
      <c r="G280" s="3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</row>
    <row collapsed="false" customFormat="false" customHeight="false" hidden="false" ht="14.05" outlineLevel="0" r="281">
      <c r="A281" s="3" t="s">
        <v>1</v>
      </c>
      <c r="B281" s="3"/>
      <c r="C281" s="3"/>
      <c r="D281" s="3"/>
      <c r="E281" s="3"/>
      <c r="F281" s="3"/>
      <c r="G281" s="3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</row>
    <row collapsed="false" customFormat="false" customHeight="false" hidden="false" ht="14.05" outlineLevel="0" r="282">
      <c r="A282" s="3" t="s">
        <v>2</v>
      </c>
      <c r="B282" s="3"/>
      <c r="C282" s="3"/>
      <c r="D282" s="3"/>
      <c r="E282" s="3"/>
      <c r="F282" s="3"/>
      <c r="G282" s="3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</row>
    <row collapsed="false" customFormat="false" customHeight="false" hidden="false" ht="14.05" outlineLevel="0" r="283">
      <c r="A283" s="3" t="s">
        <v>184</v>
      </c>
      <c r="B283" s="3"/>
      <c r="C283" s="3"/>
      <c r="D283" s="3"/>
      <c r="E283" s="3"/>
      <c r="F283" s="3"/>
      <c r="G283" s="3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</row>
    <row collapsed="false" customFormat="false" customHeight="false" hidden="false" ht="14.05" outlineLevel="0" r="284">
      <c r="A284" s="6" t="s">
        <v>185</v>
      </c>
      <c r="B284" s="6"/>
      <c r="C284" s="6"/>
      <c r="D284" s="6"/>
      <c r="E284" s="6"/>
      <c r="F284" s="6"/>
      <c r="G284" s="6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</row>
    <row collapsed="false" customFormat="false" customHeight="false" hidden="false" ht="14.05" outlineLevel="0" r="285">
      <c r="A285" s="7" t="s">
        <v>5</v>
      </c>
      <c r="B285" s="7" t="s">
        <v>6</v>
      </c>
      <c r="C285" s="8" t="s">
        <v>7</v>
      </c>
      <c r="D285" s="3" t="s">
        <v>8</v>
      </c>
      <c r="E285" s="3"/>
      <c r="F285" s="3"/>
      <c r="G285" s="8" t="s">
        <v>9</v>
      </c>
      <c r="H285" s="31" t="s">
        <v>10</v>
      </c>
      <c r="I285" s="31"/>
      <c r="J285" s="31"/>
      <c r="K285" s="31"/>
      <c r="L285" s="31"/>
      <c r="M285" s="31" t="s">
        <v>11</v>
      </c>
      <c r="N285" s="31"/>
      <c r="O285" s="31"/>
      <c r="P285" s="31"/>
      <c r="Q285" s="30"/>
      <c r="R285" s="30"/>
      <c r="S285" s="30"/>
      <c r="T285" s="30"/>
    </row>
    <row collapsed="false" customFormat="false" customHeight="false" hidden="false" ht="14.05" outlineLevel="0" r="286">
      <c r="A286" s="7"/>
      <c r="B286" s="7"/>
      <c r="C286" s="7"/>
      <c r="D286" s="7" t="s">
        <v>12</v>
      </c>
      <c r="E286" s="7" t="s">
        <v>13</v>
      </c>
      <c r="F286" s="7" t="s">
        <v>14</v>
      </c>
      <c r="G286" s="8"/>
      <c r="H286" s="31" t="s">
        <v>15</v>
      </c>
      <c r="I286" s="31" t="s">
        <v>16</v>
      </c>
      <c r="J286" s="31" t="s">
        <v>17</v>
      </c>
      <c r="K286" s="31" t="s">
        <v>18</v>
      </c>
      <c r="L286" s="31" t="s">
        <v>19</v>
      </c>
      <c r="M286" s="31" t="s">
        <v>20</v>
      </c>
      <c r="N286" s="31" t="s">
        <v>21</v>
      </c>
      <c r="O286" s="31" t="s">
        <v>22</v>
      </c>
      <c r="P286" s="31" t="s">
        <v>23</v>
      </c>
      <c r="Q286" s="31" t="s">
        <v>24</v>
      </c>
      <c r="R286" s="31" t="s">
        <v>25</v>
      </c>
      <c r="S286" s="31" t="s">
        <v>26</v>
      </c>
      <c r="T286" s="31" t="s">
        <v>27</v>
      </c>
    </row>
    <row collapsed="false" customFormat="false" customHeight="false" hidden="false" ht="14.05" outlineLevel="0" r="287">
      <c r="A287" s="7" t="n">
        <v>1</v>
      </c>
      <c r="B287" s="7" t="n">
        <v>2</v>
      </c>
      <c r="C287" s="7" t="n">
        <v>3</v>
      </c>
      <c r="D287" s="7" t="n">
        <v>4</v>
      </c>
      <c r="E287" s="7" t="n">
        <v>5</v>
      </c>
      <c r="F287" s="7" t="n">
        <v>6</v>
      </c>
      <c r="G287" s="7" t="n">
        <v>7</v>
      </c>
      <c r="H287" s="31" t="n">
        <v>8</v>
      </c>
      <c r="I287" s="31" t="n">
        <v>9</v>
      </c>
      <c r="J287" s="31" t="n">
        <v>10</v>
      </c>
      <c r="K287" s="31" t="n">
        <v>11</v>
      </c>
      <c r="L287" s="31" t="n">
        <v>12</v>
      </c>
      <c r="M287" s="31" t="n">
        <v>13</v>
      </c>
      <c r="N287" s="31" t="n">
        <v>14</v>
      </c>
      <c r="O287" s="31" t="n">
        <v>15</v>
      </c>
      <c r="P287" s="31" t="n">
        <v>16</v>
      </c>
      <c r="Q287" s="31" t="n">
        <v>17</v>
      </c>
      <c r="R287" s="31" t="n">
        <v>18</v>
      </c>
      <c r="S287" s="31" t="n">
        <v>19</v>
      </c>
      <c r="T287" s="31" t="n">
        <v>20</v>
      </c>
    </row>
    <row collapsed="false" customFormat="false" customHeight="false" hidden="false" ht="14.05" outlineLevel="0" r="288">
      <c r="A288" s="9" t="s">
        <v>28</v>
      </c>
      <c r="B288" s="9"/>
      <c r="C288" s="9"/>
      <c r="D288" s="9"/>
      <c r="E288" s="9"/>
      <c r="F288" s="9"/>
      <c r="G288" s="9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</row>
    <row collapsed="false" customFormat="true" customHeight="true" hidden="false" ht="11.35" outlineLevel="0" r="289" s="53">
      <c r="A289" s="52" t="s">
        <v>120</v>
      </c>
      <c r="B289" s="52" t="s">
        <v>121</v>
      </c>
      <c r="C289" s="52" t="n">
        <v>75</v>
      </c>
      <c r="D289" s="52" t="n">
        <v>0.81</v>
      </c>
      <c r="E289" s="52" t="n">
        <v>7.56</v>
      </c>
      <c r="F289" s="52" t="n">
        <v>6.81</v>
      </c>
      <c r="G289" s="52" t="n">
        <v>99</v>
      </c>
      <c r="H289" s="52" t="n">
        <v>0.03</v>
      </c>
      <c r="I289" s="52"/>
      <c r="J289" s="52" t="n">
        <v>2.4</v>
      </c>
      <c r="K289" s="52"/>
      <c r="L289" s="52" t="n">
        <v>3.51</v>
      </c>
      <c r="M289" s="52" t="n">
        <v>36.75</v>
      </c>
      <c r="N289" s="52" t="n">
        <v>18</v>
      </c>
      <c r="O289" s="52" t="n">
        <v>24.75</v>
      </c>
      <c r="P289" s="52" t="n">
        <v>0.45</v>
      </c>
      <c r="Q289" s="52"/>
      <c r="R289" s="52"/>
      <c r="S289" s="52"/>
      <c r="T289" s="52"/>
    </row>
    <row collapsed="false" customFormat="false" customHeight="false" hidden="false" ht="14.05" outlineLevel="0" r="290">
      <c r="A290" s="16" t="s">
        <v>186</v>
      </c>
      <c r="B290" s="27" t="s">
        <v>187</v>
      </c>
      <c r="C290" s="14" t="n">
        <v>210</v>
      </c>
      <c r="D290" s="14" t="n">
        <v>19.6</v>
      </c>
      <c r="E290" s="14" t="n">
        <v>17.72</v>
      </c>
      <c r="F290" s="14" t="n">
        <v>64.15</v>
      </c>
      <c r="G290" s="14" t="n">
        <v>471.32</v>
      </c>
      <c r="H290" s="15" t="n">
        <v>0.174</v>
      </c>
      <c r="I290" s="15"/>
      <c r="J290" s="15" t="n">
        <v>1.85</v>
      </c>
      <c r="K290" s="15"/>
      <c r="L290" s="15" t="n">
        <v>6.85</v>
      </c>
      <c r="M290" s="15" t="n">
        <v>151.65</v>
      </c>
      <c r="N290" s="15" t="n">
        <v>154</v>
      </c>
      <c r="O290" s="15" t="n">
        <v>33.07</v>
      </c>
      <c r="P290" s="15" t="n">
        <v>1.48</v>
      </c>
      <c r="Q290" s="15"/>
      <c r="R290" s="15"/>
      <c r="S290" s="15"/>
      <c r="T290" s="15"/>
    </row>
    <row collapsed="false" customFormat="false" customHeight="false" hidden="false" ht="14.05" outlineLevel="0" r="291">
      <c r="A291" s="16" t="s">
        <v>123</v>
      </c>
      <c r="B291" s="11" t="s">
        <v>124</v>
      </c>
      <c r="C291" s="14" t="n">
        <v>70</v>
      </c>
      <c r="D291" s="14" t="n">
        <v>1.82</v>
      </c>
      <c r="E291" s="14" t="n">
        <v>4.45</v>
      </c>
      <c r="F291" s="14" t="n">
        <v>11</v>
      </c>
      <c r="G291" s="14" t="n">
        <v>91.35</v>
      </c>
      <c r="H291" s="15" t="n">
        <v>0.023</v>
      </c>
      <c r="I291" s="15" t="n">
        <v>0.081</v>
      </c>
      <c r="J291" s="15" t="n">
        <v>0.51</v>
      </c>
      <c r="K291" s="15"/>
      <c r="L291" s="15"/>
      <c r="M291" s="15"/>
      <c r="N291" s="15"/>
      <c r="O291" s="15"/>
      <c r="P291" s="15" t="n">
        <v>0.105</v>
      </c>
      <c r="Q291" s="15"/>
      <c r="R291" s="15"/>
      <c r="S291" s="15"/>
      <c r="T291" s="15"/>
    </row>
    <row collapsed="false" customFormat="false" customHeight="false" hidden="false" ht="14.05" outlineLevel="0" r="292">
      <c r="A292" s="16" t="s">
        <v>67</v>
      </c>
      <c r="B292" s="11" t="s">
        <v>68</v>
      </c>
      <c r="C292" s="29" t="n">
        <v>200</v>
      </c>
      <c r="D292" s="29" t="n">
        <v>0.1</v>
      </c>
      <c r="E292" s="29" t="n">
        <v>0</v>
      </c>
      <c r="F292" s="29" t="n">
        <v>15</v>
      </c>
      <c r="G292" s="29" t="n">
        <v>60</v>
      </c>
      <c r="H292" s="11" t="n">
        <v>0</v>
      </c>
      <c r="I292" s="11" t="n">
        <v>0</v>
      </c>
      <c r="J292" s="11"/>
      <c r="K292" s="11" t="n">
        <v>0</v>
      </c>
      <c r="L292" s="11"/>
      <c r="M292" s="11" t="n">
        <v>3</v>
      </c>
      <c r="N292" s="11" t="n">
        <v>11</v>
      </c>
      <c r="O292" s="11" t="n">
        <v>1</v>
      </c>
      <c r="P292" s="11" t="n">
        <v>0.3</v>
      </c>
      <c r="Q292" s="11" t="n">
        <v>21</v>
      </c>
      <c r="R292" s="11"/>
      <c r="S292" s="11"/>
      <c r="T292" s="11"/>
    </row>
    <row collapsed="false" customFormat="false" customHeight="false" hidden="false" ht="14.05" outlineLevel="0" r="293">
      <c r="A293" s="9"/>
      <c r="B293" s="11" t="s">
        <v>39</v>
      </c>
      <c r="C293" s="11" t="n">
        <f aca="false">C289+C290+C291+C292</f>
        <v>555</v>
      </c>
      <c r="D293" s="11" t="n">
        <f aca="false">D289+D290+D291+D292</f>
        <v>22.33</v>
      </c>
      <c r="E293" s="11" t="n">
        <f aca="false">E289+E290+E291+E292</f>
        <v>29.73</v>
      </c>
      <c r="F293" s="11" t="n">
        <f aca="false">F289+F290+F291+F292</f>
        <v>96.96</v>
      </c>
      <c r="G293" s="11" t="n">
        <f aca="false">G289+G290+G291+G292</f>
        <v>721.67</v>
      </c>
      <c r="H293" s="11" t="n">
        <f aca="false">H289+H290+H291+H292</f>
        <v>0.227</v>
      </c>
      <c r="I293" s="11" t="n">
        <f aca="false">I289+I290+I291+I292</f>
        <v>0.081</v>
      </c>
      <c r="J293" s="11" t="n">
        <f aca="false">J289+J290+J291+J292</f>
        <v>4.76</v>
      </c>
      <c r="K293" s="11" t="n">
        <f aca="false">K289+K290+K291+K292</f>
        <v>0</v>
      </c>
      <c r="L293" s="11" t="n">
        <f aca="false">L289+L290+L291+L292</f>
        <v>10.36</v>
      </c>
      <c r="M293" s="11" t="n">
        <f aca="false">M289+M290+M291+M292</f>
        <v>191.4</v>
      </c>
      <c r="N293" s="11" t="n">
        <f aca="false">N289+N290+N291+N292</f>
        <v>183</v>
      </c>
      <c r="O293" s="11" t="n">
        <f aca="false">O289+O290+O291+O292</f>
        <v>58.82</v>
      </c>
      <c r="P293" s="11" t="n">
        <f aca="false">P289+P290+P291+P292</f>
        <v>2.335</v>
      </c>
      <c r="Q293" s="11" t="n">
        <f aca="false">Q289+Q290+Q291+Q292</f>
        <v>21</v>
      </c>
      <c r="R293" s="11" t="n">
        <f aca="false">R289+R290+R291+R292</f>
        <v>0</v>
      </c>
      <c r="S293" s="11" t="n">
        <f aca="false">S289+S290+S291+S292</f>
        <v>0</v>
      </c>
      <c r="T293" s="11" t="n">
        <f aca="false">T289+T290+T291+T292</f>
        <v>0</v>
      </c>
    </row>
    <row collapsed="false" customFormat="false" customHeight="false" hidden="false" ht="14.05" outlineLevel="0" r="294">
      <c r="A294" s="9" t="s">
        <v>40</v>
      </c>
      <c r="B294" s="9"/>
      <c r="C294" s="9"/>
      <c r="D294" s="9"/>
      <c r="E294" s="9"/>
      <c r="F294" s="9"/>
      <c r="G294" s="9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</row>
    <row collapsed="false" customFormat="false" customHeight="false" hidden="false" ht="14.05" outlineLevel="0" r="295">
      <c r="A295" s="11" t="s">
        <v>109</v>
      </c>
      <c r="B295" s="16" t="s">
        <v>110</v>
      </c>
      <c r="C295" s="14" t="n">
        <v>100</v>
      </c>
      <c r="D295" s="11" t="n">
        <v>1.2</v>
      </c>
      <c r="E295" s="11" t="n">
        <v>5.4</v>
      </c>
      <c r="F295" s="11" t="n">
        <v>11.3</v>
      </c>
      <c r="G295" s="11" t="n">
        <v>99</v>
      </c>
      <c r="H295" s="11" t="n">
        <v>0.02</v>
      </c>
      <c r="I295" s="11"/>
      <c r="J295" s="11" t="n">
        <v>6</v>
      </c>
      <c r="K295" s="11"/>
      <c r="L295" s="11" t="n">
        <v>2.3</v>
      </c>
      <c r="M295" s="11" t="n">
        <v>33</v>
      </c>
      <c r="N295" s="11" t="n">
        <v>31</v>
      </c>
      <c r="O295" s="11" t="n">
        <v>18</v>
      </c>
      <c r="P295" s="11" t="n">
        <v>1.6</v>
      </c>
      <c r="Q295" s="11"/>
      <c r="R295" s="11"/>
      <c r="S295" s="11"/>
      <c r="T295" s="11"/>
    </row>
    <row collapsed="false" customFormat="false" customHeight="false" hidden="false" ht="14.05" outlineLevel="0" r="296">
      <c r="A296" s="20" t="s">
        <v>111</v>
      </c>
      <c r="B296" s="21" t="s">
        <v>112</v>
      </c>
      <c r="C296" s="22" t="n">
        <v>250</v>
      </c>
      <c r="D296" s="22" t="n">
        <v>7.6</v>
      </c>
      <c r="E296" s="22" t="n">
        <v>5.7</v>
      </c>
      <c r="F296" s="22" t="n">
        <v>20</v>
      </c>
      <c r="G296" s="22" t="n">
        <v>163</v>
      </c>
      <c r="H296" s="15" t="n">
        <v>0.23</v>
      </c>
      <c r="I296" s="15" t="n">
        <v>0.07</v>
      </c>
      <c r="J296" s="15" t="n">
        <v>5.81</v>
      </c>
      <c r="K296" s="15" t="n">
        <v>121.5</v>
      </c>
      <c r="L296" s="15" t="n">
        <v>0.21</v>
      </c>
      <c r="M296" s="15" t="n">
        <v>87.18</v>
      </c>
      <c r="N296" s="15" t="n">
        <v>38.07</v>
      </c>
      <c r="O296" s="15" t="n">
        <v>35.3</v>
      </c>
      <c r="P296" s="15" t="n">
        <v>2.03</v>
      </c>
      <c r="Q296" s="15" t="n">
        <v>478</v>
      </c>
      <c r="R296" s="15" t="n">
        <v>20</v>
      </c>
      <c r="S296" s="15" t="n">
        <v>2.5</v>
      </c>
      <c r="T296" s="15" t="n">
        <v>36</v>
      </c>
    </row>
    <row collapsed="false" customFormat="false" customHeight="false" hidden="false" ht="14.05" outlineLevel="0" r="297">
      <c r="A297" s="16" t="s">
        <v>188</v>
      </c>
      <c r="B297" s="11" t="s">
        <v>189</v>
      </c>
      <c r="C297" s="14" t="n">
        <v>100</v>
      </c>
      <c r="D297" s="14" t="n">
        <v>11.78</v>
      </c>
      <c r="E297" s="14" t="n">
        <v>11.28</v>
      </c>
      <c r="F297" s="14" t="n">
        <v>11.44</v>
      </c>
      <c r="G297" s="14" t="n">
        <v>186.67</v>
      </c>
      <c r="H297" s="15" t="n">
        <v>10</v>
      </c>
      <c r="I297" s="15" t="n">
        <v>0.067</v>
      </c>
      <c r="J297" s="15" t="n">
        <v>2.63</v>
      </c>
      <c r="K297" s="15" t="n">
        <v>321.91</v>
      </c>
      <c r="L297" s="15" t="n">
        <v>0.33</v>
      </c>
      <c r="M297" s="15" t="n">
        <v>115.55</v>
      </c>
      <c r="N297" s="15" t="n">
        <v>22</v>
      </c>
      <c r="O297" s="15" t="n">
        <v>27.78</v>
      </c>
      <c r="P297" s="15" t="n">
        <v>1.67</v>
      </c>
      <c r="Q297" s="15" t="n">
        <v>262.22</v>
      </c>
      <c r="R297" s="15" t="n">
        <v>30.33</v>
      </c>
      <c r="S297" s="15" t="n">
        <v>1.23</v>
      </c>
      <c r="T297" s="15" t="n">
        <v>53.33</v>
      </c>
    </row>
    <row collapsed="false" customFormat="false" customHeight="false" hidden="false" ht="14.05" outlineLevel="0" r="298">
      <c r="A298" s="16" t="s">
        <v>88</v>
      </c>
      <c r="B298" s="17" t="s">
        <v>89</v>
      </c>
      <c r="C298" s="14" t="n">
        <v>180</v>
      </c>
      <c r="D298" s="14" t="n">
        <v>3.78</v>
      </c>
      <c r="E298" s="14" t="n">
        <v>7.92</v>
      </c>
      <c r="F298" s="14" t="n">
        <v>19.62</v>
      </c>
      <c r="G298" s="14" t="n">
        <v>165.6</v>
      </c>
      <c r="H298" s="15" t="n">
        <v>0.162</v>
      </c>
      <c r="I298" s="15" t="n">
        <v>0</v>
      </c>
      <c r="J298" s="15" t="n">
        <v>6.12</v>
      </c>
      <c r="K298" s="15" t="n">
        <v>0.054</v>
      </c>
      <c r="L298" s="15" t="n">
        <v>0.18</v>
      </c>
      <c r="M298" s="15" t="n">
        <v>102.6</v>
      </c>
      <c r="N298" s="15" t="n">
        <v>46.8</v>
      </c>
      <c r="O298" s="15" t="n">
        <v>34.2</v>
      </c>
      <c r="P298" s="15" t="n">
        <v>1.26</v>
      </c>
      <c r="Q298" s="15"/>
      <c r="R298" s="15" t="n">
        <v>0</v>
      </c>
      <c r="S298" s="15" t="n">
        <v>0</v>
      </c>
      <c r="T298" s="15" t="n">
        <v>0</v>
      </c>
    </row>
    <row collapsed="false" customFormat="false" customHeight="false" hidden="false" ht="19.25" outlineLevel="0" r="299">
      <c r="A299" s="16" t="s">
        <v>99</v>
      </c>
      <c r="B299" s="17" t="s">
        <v>100</v>
      </c>
      <c r="C299" s="14" t="n">
        <v>180</v>
      </c>
      <c r="D299" s="14" t="n">
        <v>0.3</v>
      </c>
      <c r="E299" s="14" t="n">
        <v>0</v>
      </c>
      <c r="F299" s="14" t="n">
        <v>20.4</v>
      </c>
      <c r="G299" s="14" t="n">
        <v>82.78</v>
      </c>
      <c r="H299" s="15" t="n">
        <v>0.018</v>
      </c>
      <c r="I299" s="15" t="n">
        <v>0.027</v>
      </c>
      <c r="J299" s="15" t="n">
        <v>5.04</v>
      </c>
      <c r="K299" s="15" t="n">
        <v>63</v>
      </c>
      <c r="L299" s="15" t="n">
        <v>0.099</v>
      </c>
      <c r="M299" s="15" t="n">
        <v>5.54</v>
      </c>
      <c r="N299" s="15" t="n">
        <v>25.2</v>
      </c>
      <c r="O299" s="15" t="n">
        <v>1.15</v>
      </c>
      <c r="P299" s="15" t="n">
        <v>256.5</v>
      </c>
      <c r="Q299" s="15" t="n">
        <v>256.5</v>
      </c>
      <c r="R299" s="15"/>
      <c r="S299" s="15"/>
      <c r="T299" s="15"/>
    </row>
    <row collapsed="false" customFormat="false" customHeight="false" hidden="false" ht="14.05" outlineLevel="0" r="300">
      <c r="A300" s="18" t="s">
        <v>37</v>
      </c>
      <c r="B300" s="11" t="s">
        <v>38</v>
      </c>
      <c r="C300" s="14" t="n">
        <v>50</v>
      </c>
      <c r="D300" s="14" t="n">
        <v>3.8</v>
      </c>
      <c r="E300" s="14" t="n">
        <v>0.4</v>
      </c>
      <c r="F300" s="14" t="n">
        <v>24.6</v>
      </c>
      <c r="G300" s="14" t="n">
        <v>117.5</v>
      </c>
      <c r="H300" s="15" t="n">
        <v>0.05</v>
      </c>
      <c r="I300" s="15"/>
      <c r="J300" s="15"/>
      <c r="K300" s="15"/>
      <c r="L300" s="15" t="n">
        <v>0.54</v>
      </c>
      <c r="M300" s="15" t="n">
        <v>10</v>
      </c>
      <c r="N300" s="15" t="n">
        <v>32.5</v>
      </c>
      <c r="O300" s="15" t="n">
        <v>7</v>
      </c>
      <c r="P300" s="15" t="n">
        <v>0.54</v>
      </c>
      <c r="Q300" s="15" t="n">
        <v>38.45</v>
      </c>
      <c r="R300" s="15" t="n">
        <v>1.74</v>
      </c>
      <c r="S300" s="15" t="n">
        <v>2.8</v>
      </c>
      <c r="T300" s="15" t="n">
        <v>0.86</v>
      </c>
    </row>
    <row collapsed="false" customFormat="false" customHeight="false" hidden="false" ht="14.05" outlineLevel="0" r="301">
      <c r="A301" s="18" t="s">
        <v>49</v>
      </c>
      <c r="B301" s="11" t="s">
        <v>50</v>
      </c>
      <c r="C301" s="14" t="n">
        <v>20</v>
      </c>
      <c r="D301" s="14" t="n">
        <v>1.32</v>
      </c>
      <c r="E301" s="14" t="n">
        <v>0.24</v>
      </c>
      <c r="F301" s="14" t="n">
        <v>6.8</v>
      </c>
      <c r="G301" s="14" t="n">
        <v>36.2</v>
      </c>
      <c r="H301" s="15" t="n">
        <v>0.036</v>
      </c>
      <c r="I301" s="15" t="n">
        <v>0.018</v>
      </c>
      <c r="J301" s="15"/>
      <c r="K301" s="15"/>
      <c r="L301" s="15"/>
      <c r="M301" s="15" t="n">
        <v>31.6</v>
      </c>
      <c r="N301" s="15" t="n">
        <v>7</v>
      </c>
      <c r="O301" s="15" t="n">
        <v>9.4</v>
      </c>
      <c r="P301" s="15" t="n">
        <v>0.78</v>
      </c>
      <c r="Q301" s="15" t="n">
        <v>48.8</v>
      </c>
      <c r="R301" s="15" t="n">
        <v>0.64</v>
      </c>
      <c r="S301" s="15" t="n">
        <v>1.1</v>
      </c>
      <c r="T301" s="15" t="n">
        <v>4.8</v>
      </c>
    </row>
    <row collapsed="false" customFormat="false" customHeight="false" hidden="false" ht="14.05" outlineLevel="0" r="302">
      <c r="A302" s="9"/>
      <c r="B302" s="11" t="s">
        <v>51</v>
      </c>
      <c r="C302" s="14" t="n">
        <f aca="false">C295+C296+C297+C298+C299+C300+C301</f>
        <v>880</v>
      </c>
      <c r="D302" s="14" t="n">
        <f aca="false">D295+D296+D297+D298+D299+D300+D301</f>
        <v>29.78</v>
      </c>
      <c r="E302" s="14" t="n">
        <f aca="false">E295+E296+E297+E298+E299+E300+E301</f>
        <v>30.94</v>
      </c>
      <c r="F302" s="14" t="n">
        <f aca="false">F295+F296+F297+F298+F299+F300+F301</f>
        <v>114.16</v>
      </c>
      <c r="G302" s="14" t="n">
        <f aca="false">G295+G296+G297+G298+G299+G300+G301</f>
        <v>850.75</v>
      </c>
      <c r="H302" s="14" t="n">
        <f aca="false">H295+H296+H297+H298+H299+H300+H301</f>
        <v>10.516</v>
      </c>
      <c r="I302" s="14" t="n">
        <f aca="false">I295+I296+I297+I298+I299+I300+I301</f>
        <v>0.182</v>
      </c>
      <c r="J302" s="14" t="n">
        <f aca="false">J295+J296+J297+J298+J299+J300+J301</f>
        <v>25.6</v>
      </c>
      <c r="K302" s="14" t="n">
        <f aca="false">K295+K296+K297+K298+K299+K300+K301</f>
        <v>506.464</v>
      </c>
      <c r="L302" s="14" t="n">
        <f aca="false">L295+L296+L297+L298+L299+L300+L301</f>
        <v>3.659</v>
      </c>
      <c r="M302" s="14" t="n">
        <f aca="false">M295+M296+M297+M298+M299+M300+M301</f>
        <v>385.47</v>
      </c>
      <c r="N302" s="14" t="n">
        <f aca="false">N295+N296+N297+N298+N299+N300+N301</f>
        <v>202.57</v>
      </c>
      <c r="O302" s="14" t="n">
        <f aca="false">O295+O296+O297+O298+O299+O300+O301</f>
        <v>132.83</v>
      </c>
      <c r="P302" s="14" t="n">
        <f aca="false">P295+P296+P297+P298+P299+P300+P301</f>
        <v>264.38</v>
      </c>
      <c r="Q302" s="14" t="n">
        <f aca="false">Q295+Q296+Q297+Q298+Q299+Q300+Q301</f>
        <v>1083.97</v>
      </c>
      <c r="R302" s="14" t="n">
        <f aca="false">R295+R296+R297+R298+R299+R300+R301</f>
        <v>52.71</v>
      </c>
      <c r="S302" s="14" t="n">
        <f aca="false">S295+S296+S297+S298+S299+S300+S301</f>
        <v>7.63</v>
      </c>
      <c r="T302" s="14" t="n">
        <f aca="false">T295+T296+T297+T298+T299+T300+T301</f>
        <v>94.99</v>
      </c>
    </row>
    <row collapsed="false" customFormat="false" customHeight="false" hidden="false" ht="14.05" outlineLevel="0" r="303">
      <c r="A303" s="9"/>
      <c r="B303" s="54" t="s">
        <v>190</v>
      </c>
      <c r="C303" s="55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</row>
    <row collapsed="false" customFormat="false" customHeight="false" hidden="false" ht="14.05" outlineLevel="0" r="304">
      <c r="A304" s="16" t="s">
        <v>117</v>
      </c>
      <c r="B304" s="17" t="s">
        <v>151</v>
      </c>
      <c r="C304" s="14" t="n">
        <v>200</v>
      </c>
      <c r="D304" s="14" t="n">
        <v>0.2</v>
      </c>
      <c r="E304" s="14" t="n">
        <v>0</v>
      </c>
      <c r="F304" s="14" t="n">
        <v>35.8</v>
      </c>
      <c r="G304" s="14" t="n">
        <v>142</v>
      </c>
      <c r="H304" s="15" t="n">
        <v>0.02</v>
      </c>
      <c r="I304" s="15"/>
      <c r="J304" s="15" t="n">
        <v>4.3</v>
      </c>
      <c r="K304" s="15" t="n">
        <v>1.2</v>
      </c>
      <c r="L304" s="15" t="n">
        <v>0.2</v>
      </c>
      <c r="M304" s="15" t="n">
        <v>16</v>
      </c>
      <c r="N304" s="15" t="n">
        <v>22</v>
      </c>
      <c r="O304" s="15" t="n">
        <v>14</v>
      </c>
      <c r="P304" s="15" t="n">
        <v>1.1</v>
      </c>
      <c r="Q304" s="15" t="n">
        <v>91.6</v>
      </c>
      <c r="R304" s="15" t="n">
        <v>0.87</v>
      </c>
      <c r="S304" s="15" t="n">
        <v>0.1</v>
      </c>
      <c r="T304" s="15" t="n">
        <v>3.13</v>
      </c>
    </row>
    <row collapsed="false" customFormat="false" customHeight="false" hidden="false" ht="14.05" outlineLevel="0" r="305">
      <c r="A305" s="16" t="s">
        <v>57</v>
      </c>
      <c r="B305" s="17" t="s">
        <v>58</v>
      </c>
      <c r="C305" s="29" t="n">
        <v>100</v>
      </c>
      <c r="D305" s="29" t="n">
        <v>7</v>
      </c>
      <c r="E305" s="29" t="n">
        <v>11.1</v>
      </c>
      <c r="F305" s="29" t="n">
        <v>44.21</v>
      </c>
      <c r="G305" s="29" t="n">
        <v>327.9</v>
      </c>
      <c r="H305" s="15" t="n">
        <v>0.16</v>
      </c>
      <c r="I305" s="15" t="n">
        <v>0.084</v>
      </c>
      <c r="J305" s="15"/>
      <c r="K305" s="15" t="n">
        <v>31.9</v>
      </c>
      <c r="L305" s="15" t="n">
        <v>1.44</v>
      </c>
      <c r="M305" s="15" t="n">
        <v>63.34</v>
      </c>
      <c r="N305" s="15" t="n">
        <v>25.18</v>
      </c>
      <c r="O305" s="15" t="n">
        <v>15.8</v>
      </c>
      <c r="P305" s="15" t="n">
        <v>1.54</v>
      </c>
      <c r="Q305" s="15" t="n">
        <v>50</v>
      </c>
      <c r="R305" s="15" t="n">
        <v>1.41</v>
      </c>
      <c r="S305" s="15" t="n">
        <v>4.71</v>
      </c>
      <c r="T305" s="15" t="n">
        <v>18.56</v>
      </c>
    </row>
    <row collapsed="false" customFormat="false" customHeight="false" hidden="false" ht="14.05" outlineLevel="0" r="306">
      <c r="A306" s="16" t="s">
        <v>53</v>
      </c>
      <c r="B306" s="17" t="s">
        <v>54</v>
      </c>
      <c r="C306" s="29" t="n">
        <v>100</v>
      </c>
      <c r="D306" s="29" t="n">
        <v>0.4</v>
      </c>
      <c r="E306" s="29" t="n">
        <v>0.4</v>
      </c>
      <c r="F306" s="29" t="n">
        <v>9.8</v>
      </c>
      <c r="G306" s="29" t="n">
        <v>47</v>
      </c>
      <c r="H306" s="15" t="n">
        <v>0.03</v>
      </c>
      <c r="I306" s="15" t="n">
        <v>0</v>
      </c>
      <c r="J306" s="15" t="n">
        <v>10</v>
      </c>
      <c r="K306" s="15" t="n">
        <v>0</v>
      </c>
      <c r="L306" s="15" t="n">
        <v>0.2</v>
      </c>
      <c r="M306" s="15" t="n">
        <v>11</v>
      </c>
      <c r="N306" s="15" t="n">
        <v>16</v>
      </c>
      <c r="O306" s="15" t="n">
        <v>9</v>
      </c>
      <c r="P306" s="15" t="n">
        <v>2.2</v>
      </c>
      <c r="Q306" s="15" t="n">
        <v>0</v>
      </c>
      <c r="R306" s="15" t="n">
        <v>0</v>
      </c>
      <c r="S306" s="15" t="n">
        <v>0</v>
      </c>
      <c r="T306" s="15" t="n">
        <v>0</v>
      </c>
    </row>
    <row collapsed="false" customFormat="false" customHeight="false" hidden="false" ht="14.05" outlineLevel="0" r="307">
      <c r="A307" s="16"/>
      <c r="B307" s="11" t="s">
        <v>59</v>
      </c>
      <c r="C307" s="14" t="n">
        <f aca="false">C304+C305+C306</f>
        <v>400</v>
      </c>
      <c r="D307" s="14" t="n">
        <f aca="false">D304+D305+D306</f>
        <v>7.6</v>
      </c>
      <c r="E307" s="14" t="n">
        <f aca="false">E304+E305+E306</f>
        <v>11.5</v>
      </c>
      <c r="F307" s="14" t="n">
        <f aca="false">F304+F305+F306</f>
        <v>89.81</v>
      </c>
      <c r="G307" s="14" t="n">
        <f aca="false">G304+G305+G306</f>
        <v>516.9</v>
      </c>
      <c r="H307" s="14" t="n">
        <f aca="false">H304+H305+H306</f>
        <v>0.21</v>
      </c>
      <c r="I307" s="14" t="n">
        <f aca="false">I304+I305+I306</f>
        <v>0.084</v>
      </c>
      <c r="J307" s="14" t="n">
        <f aca="false">J304+J305+J306</f>
        <v>14.3</v>
      </c>
      <c r="K307" s="14" t="n">
        <f aca="false">K304+K305+K306</f>
        <v>33.1</v>
      </c>
      <c r="L307" s="14" t="n">
        <f aca="false">L304+L305+L306</f>
        <v>1.84</v>
      </c>
      <c r="M307" s="14" t="n">
        <f aca="false">M304+M305+M306</f>
        <v>90.34</v>
      </c>
      <c r="N307" s="14" t="n">
        <f aca="false">N304+N305+N306</f>
        <v>63.18</v>
      </c>
      <c r="O307" s="14" t="n">
        <f aca="false">O304+O305+O306</f>
        <v>38.8</v>
      </c>
      <c r="P307" s="14" t="n">
        <f aca="false">P304+P305+P306</f>
        <v>4.84</v>
      </c>
      <c r="Q307" s="14" t="n">
        <f aca="false">Q304+Q305+Q306</f>
        <v>141.6</v>
      </c>
      <c r="R307" s="14" t="n">
        <f aca="false">R304+R305+R306</f>
        <v>2.28</v>
      </c>
      <c r="S307" s="14" t="n">
        <f aca="false">S304+S305+S306</f>
        <v>4.81</v>
      </c>
      <c r="T307" s="14" t="n">
        <f aca="false">T304+T305+T306</f>
        <v>21.69</v>
      </c>
    </row>
    <row collapsed="false" customFormat="false" customHeight="false" hidden="false" ht="14.05" outlineLevel="0" r="308">
      <c r="A308" s="16"/>
      <c r="B308" s="11" t="s">
        <v>60</v>
      </c>
      <c r="C308" s="14" t="n">
        <f aca="false">C293+C302+C307</f>
        <v>1835</v>
      </c>
      <c r="D308" s="14" t="n">
        <f aca="false">D293+D301+D307</f>
        <v>31.25</v>
      </c>
      <c r="E308" s="14" t="n">
        <f aca="false">E293+E301+E307</f>
        <v>41.47</v>
      </c>
      <c r="F308" s="14" t="n">
        <f aca="false">F293+F301+F307</f>
        <v>193.57</v>
      </c>
      <c r="G308" s="14" t="n">
        <f aca="false">G293+G301+G307</f>
        <v>1274.77</v>
      </c>
      <c r="H308" s="14" t="n">
        <f aca="false">H293+H301+H307</f>
        <v>0.473</v>
      </c>
      <c r="I308" s="14" t="n">
        <f aca="false">I293+I301+I307</f>
        <v>0.183</v>
      </c>
      <c r="J308" s="14" t="n">
        <f aca="false">J293+J301+J307</f>
        <v>19.06</v>
      </c>
      <c r="K308" s="14" t="n">
        <f aca="false">K293+K301+K307</f>
        <v>33.1</v>
      </c>
      <c r="L308" s="14" t="n">
        <f aca="false">L293+L301+L307</f>
        <v>12.2</v>
      </c>
      <c r="M308" s="14" t="n">
        <f aca="false">M293+M301+M307</f>
        <v>313.34</v>
      </c>
      <c r="N308" s="14" t="n">
        <f aca="false">N293+N301+N307</f>
        <v>253.18</v>
      </c>
      <c r="O308" s="14" t="n">
        <f aca="false">O293+O301+O307</f>
        <v>107.02</v>
      </c>
      <c r="P308" s="14" t="n">
        <f aca="false">P293+P301+P307</f>
        <v>7.955</v>
      </c>
      <c r="Q308" s="14" t="n">
        <f aca="false">Q293+Q301+Q307</f>
        <v>211.4</v>
      </c>
      <c r="R308" s="14" t="n">
        <f aca="false">R293+R301+R307</f>
        <v>2.92</v>
      </c>
      <c r="S308" s="14" t="n">
        <f aca="false">S293+S301+S307</f>
        <v>5.91</v>
      </c>
      <c r="T308" s="14" t="n">
        <f aca="false">T293+T301+T307</f>
        <v>26.49</v>
      </c>
    </row>
    <row collapsed="false" customFormat="false" customHeight="false" hidden="false" ht="14.05" outlineLevel="0" r="310">
      <c r="A310" s="3" t="s">
        <v>83</v>
      </c>
      <c r="B310" s="3"/>
      <c r="C310" s="3"/>
      <c r="D310" s="3"/>
      <c r="E310" s="3"/>
      <c r="F310" s="3"/>
      <c r="G310" s="3"/>
    </row>
    <row collapsed="false" customFormat="false" customHeight="false" hidden="false" ht="14.05" outlineLevel="0" r="311">
      <c r="A311" s="3" t="s">
        <v>1</v>
      </c>
      <c r="B311" s="3"/>
      <c r="C311" s="3"/>
      <c r="D311" s="3"/>
      <c r="E311" s="3"/>
      <c r="F311" s="3"/>
      <c r="G311" s="3"/>
    </row>
    <row collapsed="false" customFormat="false" customHeight="false" hidden="false" ht="14.05" outlineLevel="0" r="312">
      <c r="A312" s="3" t="s">
        <v>2</v>
      </c>
      <c r="B312" s="3"/>
      <c r="C312" s="3"/>
      <c r="D312" s="3"/>
      <c r="E312" s="3"/>
      <c r="F312" s="3"/>
      <c r="G312" s="3"/>
    </row>
    <row collapsed="false" customFormat="false" customHeight="false" hidden="false" ht="14.05" outlineLevel="0" r="313">
      <c r="A313" s="3" t="s">
        <v>191</v>
      </c>
      <c r="B313" s="3"/>
      <c r="C313" s="3"/>
      <c r="D313" s="3"/>
      <c r="E313" s="3"/>
      <c r="F313" s="3"/>
      <c r="G313" s="3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</row>
    <row collapsed="false" customFormat="false" customHeight="false" hidden="false" ht="14.05" outlineLevel="0" r="314">
      <c r="A314" s="6" t="s">
        <v>192</v>
      </c>
      <c r="B314" s="6"/>
      <c r="C314" s="6"/>
      <c r="D314" s="6"/>
      <c r="E314" s="6"/>
      <c r="F314" s="6"/>
      <c r="G314" s="6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</row>
    <row collapsed="false" customFormat="false" customHeight="false" hidden="false" ht="14.05" outlineLevel="0" r="315">
      <c r="A315" s="7" t="s">
        <v>5</v>
      </c>
      <c r="B315" s="7" t="s">
        <v>6</v>
      </c>
      <c r="C315" s="8" t="s">
        <v>7</v>
      </c>
      <c r="D315" s="3" t="s">
        <v>8</v>
      </c>
      <c r="E315" s="3"/>
      <c r="F315" s="3"/>
      <c r="G315" s="8" t="s">
        <v>9</v>
      </c>
      <c r="H315" s="31" t="s">
        <v>10</v>
      </c>
      <c r="I315" s="31"/>
      <c r="J315" s="31"/>
      <c r="K315" s="31"/>
      <c r="L315" s="31"/>
      <c r="M315" s="31" t="s">
        <v>11</v>
      </c>
      <c r="N315" s="31"/>
      <c r="O315" s="31"/>
      <c r="P315" s="31"/>
      <c r="Q315" s="30"/>
      <c r="R315" s="30"/>
      <c r="S315" s="30"/>
      <c r="T315" s="30"/>
    </row>
    <row collapsed="false" customFormat="false" customHeight="false" hidden="false" ht="14.05" outlineLevel="0" r="316">
      <c r="A316" s="7"/>
      <c r="B316" s="7"/>
      <c r="C316" s="7"/>
      <c r="D316" s="7" t="s">
        <v>12</v>
      </c>
      <c r="E316" s="7" t="s">
        <v>13</v>
      </c>
      <c r="F316" s="7" t="s">
        <v>14</v>
      </c>
      <c r="G316" s="8"/>
      <c r="H316" s="31" t="s">
        <v>15</v>
      </c>
      <c r="I316" s="31" t="s">
        <v>16</v>
      </c>
      <c r="J316" s="31" t="s">
        <v>17</v>
      </c>
      <c r="K316" s="31" t="s">
        <v>18</v>
      </c>
      <c r="L316" s="31" t="s">
        <v>19</v>
      </c>
      <c r="M316" s="31" t="s">
        <v>20</v>
      </c>
      <c r="N316" s="31" t="s">
        <v>21</v>
      </c>
      <c r="O316" s="31" t="s">
        <v>22</v>
      </c>
      <c r="P316" s="31" t="s">
        <v>23</v>
      </c>
      <c r="Q316" s="31" t="s">
        <v>24</v>
      </c>
      <c r="R316" s="31" t="s">
        <v>25</v>
      </c>
      <c r="S316" s="31" t="s">
        <v>26</v>
      </c>
      <c r="T316" s="31" t="s">
        <v>27</v>
      </c>
    </row>
    <row collapsed="false" customFormat="false" customHeight="false" hidden="false" ht="14.05" outlineLevel="0" r="317">
      <c r="A317" s="7" t="n">
        <v>1</v>
      </c>
      <c r="B317" s="7" t="n">
        <v>2</v>
      </c>
      <c r="C317" s="7" t="n">
        <v>3</v>
      </c>
      <c r="D317" s="7" t="n">
        <v>4</v>
      </c>
      <c r="E317" s="7" t="n">
        <v>5</v>
      </c>
      <c r="F317" s="7" t="n">
        <v>6</v>
      </c>
      <c r="G317" s="7" t="n">
        <v>7</v>
      </c>
      <c r="H317" s="31" t="n">
        <v>8</v>
      </c>
      <c r="I317" s="31" t="n">
        <v>9</v>
      </c>
      <c r="J317" s="31" t="n">
        <v>10</v>
      </c>
      <c r="K317" s="31" t="n">
        <v>11</v>
      </c>
      <c r="L317" s="31" t="n">
        <v>12</v>
      </c>
      <c r="M317" s="31" t="n">
        <v>13</v>
      </c>
      <c r="N317" s="31" t="n">
        <v>14</v>
      </c>
      <c r="O317" s="31" t="n">
        <v>15</v>
      </c>
      <c r="P317" s="31" t="n">
        <v>16</v>
      </c>
      <c r="Q317" s="31" t="n">
        <v>17</v>
      </c>
      <c r="R317" s="31" t="n">
        <v>18</v>
      </c>
      <c r="S317" s="31" t="n">
        <v>19</v>
      </c>
      <c r="T317" s="31" t="n">
        <v>20</v>
      </c>
    </row>
    <row collapsed="false" customFormat="false" customHeight="false" hidden="false" ht="14.05" outlineLevel="0" r="318">
      <c r="A318" s="9" t="s">
        <v>28</v>
      </c>
      <c r="B318" s="9"/>
      <c r="C318" s="9"/>
      <c r="D318" s="9"/>
      <c r="E318" s="9"/>
      <c r="F318" s="9"/>
      <c r="G318" s="9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</row>
    <row collapsed="false" customFormat="false" customHeight="false" hidden="false" ht="14.05" outlineLevel="0" r="319">
      <c r="A319" s="32" t="s">
        <v>63</v>
      </c>
      <c r="B319" s="11" t="s">
        <v>64</v>
      </c>
      <c r="C319" s="14" t="n">
        <v>100</v>
      </c>
      <c r="D319" s="11" t="n">
        <v>1.4</v>
      </c>
      <c r="E319" s="11" t="n">
        <v>5.05</v>
      </c>
      <c r="F319" s="11" t="n">
        <v>8.61</v>
      </c>
      <c r="G319" s="11" t="n">
        <v>85.85</v>
      </c>
      <c r="H319" s="15" t="n">
        <v>0.04</v>
      </c>
      <c r="I319" s="15"/>
      <c r="J319" s="15" t="n">
        <v>27.8</v>
      </c>
      <c r="K319" s="15"/>
      <c r="L319" s="15" t="n">
        <v>4.51</v>
      </c>
      <c r="M319" s="15" t="n">
        <v>25.6</v>
      </c>
      <c r="N319" s="15" t="n">
        <v>44</v>
      </c>
      <c r="O319" s="15" t="n">
        <v>17</v>
      </c>
      <c r="P319" s="15" t="n">
        <v>0.6</v>
      </c>
      <c r="Q319" s="15"/>
      <c r="R319" s="15"/>
      <c r="S319" s="15"/>
      <c r="T319" s="15"/>
    </row>
    <row collapsed="false" customFormat="false" customHeight="false" hidden="false" ht="14.05" outlineLevel="0" r="320">
      <c r="A320" s="15" t="s">
        <v>171</v>
      </c>
      <c r="B320" s="15" t="s">
        <v>66</v>
      </c>
      <c r="C320" s="15" t="n">
        <v>220</v>
      </c>
      <c r="D320" s="15" t="n">
        <v>14.96</v>
      </c>
      <c r="E320" s="15" t="n">
        <v>15.73</v>
      </c>
      <c r="F320" s="15" t="n">
        <v>43.56</v>
      </c>
      <c r="G320" s="15" t="n">
        <v>385</v>
      </c>
      <c r="H320" s="15" t="n">
        <v>0.097</v>
      </c>
      <c r="I320" s="15" t="n">
        <v>0.134</v>
      </c>
      <c r="J320" s="15" t="n">
        <v>1.32</v>
      </c>
      <c r="K320" s="15" t="n">
        <v>0.363</v>
      </c>
      <c r="L320" s="15" t="n">
        <v>0.825</v>
      </c>
      <c r="M320" s="15" t="n">
        <v>253.1</v>
      </c>
      <c r="N320" s="15" t="n">
        <v>23.54</v>
      </c>
      <c r="O320" s="15" t="n">
        <v>52.2</v>
      </c>
      <c r="P320" s="45" t="n">
        <v>3.41</v>
      </c>
      <c r="Q320" s="15" t="n">
        <v>296.27</v>
      </c>
      <c r="R320" s="15" t="n">
        <v>42.52</v>
      </c>
      <c r="S320" s="15" t="n">
        <v>8.09</v>
      </c>
      <c r="T320" s="15" t="n">
        <v>90.92</v>
      </c>
    </row>
    <row collapsed="false" customFormat="false" customHeight="false" hidden="false" ht="14.05" outlineLevel="0" r="321">
      <c r="A321" s="16" t="s">
        <v>35</v>
      </c>
      <c r="B321" s="11" t="s">
        <v>36</v>
      </c>
      <c r="C321" s="14" t="n">
        <v>200</v>
      </c>
      <c r="D321" s="14" t="n">
        <v>0.07</v>
      </c>
      <c r="E321" s="14" t="n">
        <v>0.01</v>
      </c>
      <c r="F321" s="14" t="n">
        <v>15.31</v>
      </c>
      <c r="G321" s="14" t="n">
        <v>61.62</v>
      </c>
      <c r="H321" s="15" t="n">
        <v>0.04</v>
      </c>
      <c r="I321" s="15" t="n">
        <v>0.01</v>
      </c>
      <c r="J321" s="15" t="n">
        <v>2.8</v>
      </c>
      <c r="K321" s="15" t="n">
        <v>0.38</v>
      </c>
      <c r="L321" s="15" t="n">
        <v>0.01</v>
      </c>
      <c r="M321" s="15" t="n">
        <v>3.54</v>
      </c>
      <c r="N321" s="15" t="n">
        <v>6.25</v>
      </c>
      <c r="O321" s="15" t="n">
        <v>4.6</v>
      </c>
      <c r="P321" s="15" t="n">
        <v>0.29</v>
      </c>
      <c r="Q321" s="15" t="n">
        <v>30</v>
      </c>
      <c r="R321" s="15"/>
      <c r="S321" s="15" t="n">
        <v>0.02</v>
      </c>
      <c r="T321" s="15" t="n">
        <v>0.7</v>
      </c>
    </row>
    <row collapsed="false" customFormat="false" customHeight="false" hidden="false" ht="14.05" outlineLevel="0" r="322">
      <c r="A322" s="18" t="s">
        <v>37</v>
      </c>
      <c r="B322" s="11" t="s">
        <v>38</v>
      </c>
      <c r="C322" s="14" t="n">
        <v>50</v>
      </c>
      <c r="D322" s="14" t="n">
        <v>3.8</v>
      </c>
      <c r="E322" s="14" t="n">
        <v>0.4</v>
      </c>
      <c r="F322" s="14" t="n">
        <v>24.6</v>
      </c>
      <c r="G322" s="14" t="n">
        <v>117.5</v>
      </c>
      <c r="H322" s="15" t="n">
        <v>0.05</v>
      </c>
      <c r="I322" s="15"/>
      <c r="J322" s="15"/>
      <c r="K322" s="15"/>
      <c r="L322" s="15" t="n">
        <v>0.54</v>
      </c>
      <c r="M322" s="15" t="n">
        <v>10</v>
      </c>
      <c r="N322" s="15" t="n">
        <v>32.5</v>
      </c>
      <c r="O322" s="15" t="n">
        <v>7</v>
      </c>
      <c r="P322" s="15" t="n">
        <v>0.54</v>
      </c>
      <c r="Q322" s="15" t="n">
        <v>38.45</v>
      </c>
      <c r="R322" s="15" t="n">
        <v>1.74</v>
      </c>
      <c r="S322" s="15" t="n">
        <v>2.8</v>
      </c>
      <c r="T322" s="15" t="n">
        <v>0.86</v>
      </c>
    </row>
    <row collapsed="false" customFormat="false" customHeight="false" hidden="false" ht="14.05" outlineLevel="0" r="323">
      <c r="A323" s="16"/>
      <c r="B323" s="11" t="s">
        <v>39</v>
      </c>
      <c r="C323" s="14" t="n">
        <f aca="false">C319+C320+C321+C322</f>
        <v>570</v>
      </c>
      <c r="D323" s="14" t="n">
        <f aca="false">D319+D320+D321+D322</f>
        <v>20.23</v>
      </c>
      <c r="E323" s="14" t="n">
        <f aca="false">E319+E320+E321+E322</f>
        <v>21.19</v>
      </c>
      <c r="F323" s="14" t="n">
        <f aca="false">F319+F320+F321+F322</f>
        <v>92.08</v>
      </c>
      <c r="G323" s="14" t="n">
        <f aca="false">G319+G320+G321+G322</f>
        <v>649.97</v>
      </c>
      <c r="H323" s="14" t="n">
        <f aca="false">H319+H320+H321+H322</f>
        <v>0.227</v>
      </c>
      <c r="I323" s="14" t="n">
        <f aca="false">I319+I320+I321+I322</f>
        <v>0.144</v>
      </c>
      <c r="J323" s="14" t="n">
        <f aca="false">J319+J320+J321+J322</f>
        <v>31.92</v>
      </c>
      <c r="K323" s="14" t="n">
        <f aca="false">K319+K320+K321+K322</f>
        <v>0.743</v>
      </c>
      <c r="L323" s="14" t="n">
        <f aca="false">L319+L320+L321+L322</f>
        <v>5.885</v>
      </c>
      <c r="M323" s="14" t="n">
        <f aca="false">M319+M320+M321+M322</f>
        <v>292.24</v>
      </c>
      <c r="N323" s="14" t="n">
        <f aca="false">N319+N320+N321+N322</f>
        <v>106.29</v>
      </c>
      <c r="O323" s="14" t="n">
        <f aca="false">O319+O320+O321+O322</f>
        <v>80.8</v>
      </c>
      <c r="P323" s="14" t="n">
        <f aca="false">P319+P320+P321+P322</f>
        <v>4.84</v>
      </c>
      <c r="Q323" s="14" t="n">
        <f aca="false">Q319+Q320+Q321+Q322</f>
        <v>364.72</v>
      </c>
      <c r="R323" s="14" t="n">
        <f aca="false">R319+R320+R321+R322</f>
        <v>44.26</v>
      </c>
      <c r="S323" s="14" t="n">
        <f aca="false">S319+S320+S321+S322</f>
        <v>10.91</v>
      </c>
      <c r="T323" s="14" t="n">
        <f aca="false">T319+T320+T321+T322</f>
        <v>92.48</v>
      </c>
    </row>
    <row collapsed="false" customFormat="false" customHeight="false" hidden="false" ht="14.05" outlineLevel="0" r="324">
      <c r="A324" s="9" t="s">
        <v>40</v>
      </c>
      <c r="B324" s="9"/>
      <c r="C324" s="9"/>
      <c r="D324" s="9"/>
      <c r="E324" s="9"/>
      <c r="F324" s="9"/>
      <c r="G324" s="9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</row>
    <row collapsed="false" customFormat="false" customHeight="true" hidden="false" ht="11.35" outlineLevel="0" r="325">
      <c r="A325" s="26" t="s">
        <v>193</v>
      </c>
      <c r="B325" s="26" t="s">
        <v>194</v>
      </c>
      <c r="C325" s="24" t="n">
        <v>100</v>
      </c>
      <c r="D325" s="24" t="n">
        <v>1.93</v>
      </c>
      <c r="E325" s="24" t="n">
        <v>12.77</v>
      </c>
      <c r="F325" s="24" t="n">
        <v>12</v>
      </c>
      <c r="G325" s="24" t="n">
        <v>170.5</v>
      </c>
      <c r="H325" s="25" t="n">
        <v>0.05</v>
      </c>
      <c r="I325" s="25"/>
      <c r="J325" s="25" t="n">
        <v>14.42</v>
      </c>
      <c r="K325" s="25"/>
      <c r="L325" s="25" t="n">
        <v>1.38</v>
      </c>
      <c r="M325" s="25" t="n">
        <v>33.6</v>
      </c>
      <c r="N325" s="25" t="n">
        <v>18.63</v>
      </c>
      <c r="O325" s="25" t="n">
        <v>18</v>
      </c>
      <c r="P325" s="25" t="n">
        <v>0.85</v>
      </c>
      <c r="Q325" s="25"/>
      <c r="R325" s="25"/>
      <c r="S325" s="25"/>
      <c r="T325" s="25"/>
    </row>
    <row collapsed="false" customFormat="true" customHeight="false" hidden="false" ht="14.05" outlineLevel="0" r="326" s="56">
      <c r="A326" s="16" t="s">
        <v>71</v>
      </c>
      <c r="B326" s="17" t="s">
        <v>72</v>
      </c>
      <c r="C326" s="14" t="n">
        <v>250</v>
      </c>
      <c r="D326" s="14" t="n">
        <v>5.73</v>
      </c>
      <c r="E326" s="14" t="n">
        <v>7.5</v>
      </c>
      <c r="F326" s="14" t="n">
        <v>12.67</v>
      </c>
      <c r="G326" s="14" t="n">
        <v>141.25</v>
      </c>
      <c r="H326" s="15" t="n">
        <v>0.032</v>
      </c>
      <c r="I326" s="15"/>
      <c r="J326" s="15" t="n">
        <v>0.375</v>
      </c>
      <c r="K326" s="15" t="n">
        <v>0.012</v>
      </c>
      <c r="L326" s="15" t="n">
        <v>2.5</v>
      </c>
      <c r="M326" s="15" t="n">
        <v>29.75</v>
      </c>
      <c r="N326" s="15" t="n">
        <v>9</v>
      </c>
      <c r="O326" s="15" t="n">
        <v>4.5</v>
      </c>
      <c r="P326" s="15" t="n">
        <v>0.4</v>
      </c>
      <c r="Q326" s="15"/>
      <c r="R326" s="15"/>
      <c r="S326" s="15"/>
      <c r="T326" s="15"/>
    </row>
    <row collapsed="false" customFormat="false" customHeight="false" hidden="false" ht="14.05" outlineLevel="0" r="327">
      <c r="A327" s="11" t="s">
        <v>167</v>
      </c>
      <c r="B327" s="17" t="s">
        <v>168</v>
      </c>
      <c r="C327" s="14" t="n">
        <v>110</v>
      </c>
      <c r="D327" s="29" t="n">
        <v>6.36</v>
      </c>
      <c r="E327" s="29" t="n">
        <v>11.6</v>
      </c>
      <c r="F327" s="29" t="n">
        <v>8.78</v>
      </c>
      <c r="G327" s="29" t="n">
        <v>183</v>
      </c>
      <c r="H327" s="15" t="n">
        <v>0.03</v>
      </c>
      <c r="I327" s="15" t="n">
        <v>0.04</v>
      </c>
      <c r="J327" s="15" t="n">
        <v>0.48</v>
      </c>
      <c r="K327" s="15" t="n">
        <v>3.77</v>
      </c>
      <c r="L327" s="15" t="n">
        <v>0.32</v>
      </c>
      <c r="M327" s="15" t="n">
        <v>60</v>
      </c>
      <c r="N327" s="15" t="n">
        <v>24.8</v>
      </c>
      <c r="O327" s="15" t="n">
        <v>9.6</v>
      </c>
      <c r="P327" s="15" t="n">
        <v>0.72</v>
      </c>
      <c r="Q327" s="15" t="n">
        <v>137.6</v>
      </c>
      <c r="R327" s="15" t="n">
        <v>10.4</v>
      </c>
      <c r="S327" s="15" t="n">
        <v>11.04</v>
      </c>
      <c r="T327" s="15" t="n">
        <v>61.6</v>
      </c>
    </row>
    <row collapsed="false" customFormat="false" customHeight="false" hidden="false" ht="14.05" outlineLevel="0" r="328">
      <c r="A328" s="16" t="s">
        <v>129</v>
      </c>
      <c r="B328" s="17" t="s">
        <v>130</v>
      </c>
      <c r="C328" s="29" t="n">
        <v>180</v>
      </c>
      <c r="D328" s="29" t="n">
        <v>17.12</v>
      </c>
      <c r="E328" s="29" t="n">
        <v>5.26</v>
      </c>
      <c r="F328" s="29" t="n">
        <v>34.06</v>
      </c>
      <c r="G328" s="29" t="n">
        <v>252</v>
      </c>
      <c r="H328" s="15" t="n">
        <v>0.037</v>
      </c>
      <c r="I328" s="15" t="n">
        <v>0.1</v>
      </c>
      <c r="J328" s="15"/>
      <c r="K328" s="15" t="n">
        <v>14.04</v>
      </c>
      <c r="L328" s="15"/>
      <c r="M328" s="15" t="n">
        <v>274.82</v>
      </c>
      <c r="N328" s="15" t="n">
        <v>98.33</v>
      </c>
      <c r="O328" s="15" t="n">
        <v>92.19</v>
      </c>
      <c r="P328" s="15" t="n">
        <v>5.79</v>
      </c>
      <c r="Q328" s="15" t="n">
        <v>93.6</v>
      </c>
      <c r="R328" s="15" t="n">
        <v>28.8</v>
      </c>
      <c r="S328" s="15" t="n">
        <v>10.37</v>
      </c>
      <c r="T328" s="15" t="n">
        <v>27.6</v>
      </c>
    </row>
    <row collapsed="false" customFormat="false" customHeight="false" hidden="false" ht="14.05" outlineLevel="0" r="329">
      <c r="A329" s="16" t="s">
        <v>77</v>
      </c>
      <c r="B329" s="11" t="s">
        <v>78</v>
      </c>
      <c r="C329" s="29" t="n">
        <v>200</v>
      </c>
      <c r="D329" s="29" t="n">
        <v>0.56</v>
      </c>
      <c r="E329" s="29" t="n">
        <v>0</v>
      </c>
      <c r="F329" s="29" t="n">
        <v>27.89</v>
      </c>
      <c r="G329" s="29" t="n">
        <v>113.79</v>
      </c>
      <c r="H329" s="11" t="n">
        <v>0.03</v>
      </c>
      <c r="I329" s="11" t="n">
        <v>0</v>
      </c>
      <c r="J329" s="11" t="n">
        <v>1.22</v>
      </c>
      <c r="K329" s="11" t="n">
        <v>15</v>
      </c>
      <c r="L329" s="11" t="n">
        <v>1.68</v>
      </c>
      <c r="M329" s="11" t="n">
        <v>44.53</v>
      </c>
      <c r="N329" s="11" t="n">
        <v>49.5</v>
      </c>
      <c r="O329" s="11" t="n">
        <v>32.03</v>
      </c>
      <c r="P329" s="11" t="n">
        <v>1.02</v>
      </c>
      <c r="Q329" s="11" t="n">
        <v>50</v>
      </c>
      <c r="R329" s="11"/>
      <c r="S329" s="11"/>
      <c r="T329" s="11"/>
    </row>
    <row collapsed="false" customFormat="false" customHeight="false" hidden="false" ht="14.05" outlineLevel="0" r="330">
      <c r="A330" s="18" t="s">
        <v>37</v>
      </c>
      <c r="B330" s="11" t="s">
        <v>38</v>
      </c>
      <c r="C330" s="14" t="n">
        <v>50</v>
      </c>
      <c r="D330" s="14" t="n">
        <v>3.8</v>
      </c>
      <c r="E330" s="14" t="n">
        <v>0.4</v>
      </c>
      <c r="F330" s="14" t="n">
        <v>24.6</v>
      </c>
      <c r="G330" s="14" t="n">
        <v>117.5</v>
      </c>
      <c r="H330" s="15" t="n">
        <v>0.05</v>
      </c>
      <c r="I330" s="15"/>
      <c r="J330" s="15"/>
      <c r="K330" s="15"/>
      <c r="L330" s="15" t="n">
        <v>0.54</v>
      </c>
      <c r="M330" s="15" t="n">
        <v>10</v>
      </c>
      <c r="N330" s="15" t="n">
        <v>32.5</v>
      </c>
      <c r="O330" s="15" t="n">
        <v>7</v>
      </c>
      <c r="P330" s="15" t="n">
        <v>0.54</v>
      </c>
      <c r="Q330" s="15" t="n">
        <v>38.45</v>
      </c>
      <c r="R330" s="15" t="n">
        <v>1.74</v>
      </c>
      <c r="S330" s="15" t="n">
        <v>2.8</v>
      </c>
      <c r="T330" s="15" t="n">
        <v>0.86</v>
      </c>
    </row>
    <row collapsed="false" customFormat="false" customHeight="false" hidden="false" ht="14.05" outlineLevel="0" r="331">
      <c r="A331" s="18" t="s">
        <v>49</v>
      </c>
      <c r="B331" s="11" t="s">
        <v>50</v>
      </c>
      <c r="C331" s="14" t="n">
        <v>30</v>
      </c>
      <c r="D331" s="14" t="n">
        <v>1.98</v>
      </c>
      <c r="E331" s="14" t="n">
        <v>0.36</v>
      </c>
      <c r="F331" s="14" t="n">
        <v>10.2</v>
      </c>
      <c r="G331" s="14" t="n">
        <v>54.3</v>
      </c>
      <c r="H331" s="15" t="n">
        <v>0.054</v>
      </c>
      <c r="I331" s="15" t="n">
        <v>0.027</v>
      </c>
      <c r="J331" s="15"/>
      <c r="K331" s="15"/>
      <c r="L331" s="15"/>
      <c r="M331" s="15" t="n">
        <v>47.4</v>
      </c>
      <c r="N331" s="15" t="n">
        <v>10.5</v>
      </c>
      <c r="O331" s="15" t="n">
        <v>14.1</v>
      </c>
      <c r="P331" s="15" t="n">
        <v>1.17</v>
      </c>
      <c r="Q331" s="15" t="n">
        <v>73.2</v>
      </c>
      <c r="R331" s="15" t="n">
        <v>0.96</v>
      </c>
      <c r="S331" s="15" t="n">
        <v>1.65</v>
      </c>
      <c r="T331" s="15" t="n">
        <v>7.2</v>
      </c>
    </row>
    <row collapsed="false" customFormat="false" customHeight="false" hidden="false" ht="14.05" outlineLevel="0" r="332">
      <c r="A332" s="9"/>
      <c r="B332" s="11" t="s">
        <v>51</v>
      </c>
      <c r="C332" s="29" t="n">
        <f aca="false">SUM(C325:C331)</f>
        <v>920</v>
      </c>
      <c r="D332" s="29" t="n">
        <f aca="false">SUM(D325:D331)</f>
        <v>37.48</v>
      </c>
      <c r="E332" s="29" t="n">
        <f aca="false">SUM(E325:E331)</f>
        <v>37.89</v>
      </c>
      <c r="F332" s="29" t="n">
        <f aca="false">SUM(F325:F331)</f>
        <v>130.2</v>
      </c>
      <c r="G332" s="29" t="n">
        <f aca="false">SUM(G325:G331)</f>
        <v>1032.34</v>
      </c>
      <c r="H332" s="29" t="n">
        <f aca="false">SUM(H325:H331)</f>
        <v>0.283</v>
      </c>
      <c r="I332" s="29" t="n">
        <f aca="false">SUM(I326:I331)</f>
        <v>0.167</v>
      </c>
      <c r="J332" s="29" t="n">
        <f aca="false">SUM(J325:J331)</f>
        <v>16.495</v>
      </c>
      <c r="K332" s="29" t="n">
        <f aca="false">SUM(K326:K331)</f>
        <v>32.822</v>
      </c>
      <c r="L332" s="29" t="n">
        <f aca="false">L325+L326+L327+L328+L330+L331</f>
        <v>4.74</v>
      </c>
      <c r="M332" s="29" t="n">
        <f aca="false">SUM(M325:M331)</f>
        <v>500.1</v>
      </c>
      <c r="N332" s="29" t="n">
        <f aca="false">SUM(N325:N331)</f>
        <v>243.26</v>
      </c>
      <c r="O332" s="29" t="n">
        <f aca="false">SUM(O325:O331)</f>
        <v>177.42</v>
      </c>
      <c r="P332" s="29" t="n">
        <f aca="false">SUM(P325:P331)</f>
        <v>10.49</v>
      </c>
      <c r="Q332" s="29" t="n">
        <f aca="false">SUM(Q326:Q331)</f>
        <v>392.85</v>
      </c>
      <c r="R332" s="29" t="n">
        <f aca="false">SUM(R326:R331)</f>
        <v>41.9</v>
      </c>
      <c r="S332" s="29" t="n">
        <f aca="false">SUM(S326:S331)</f>
        <v>25.86</v>
      </c>
      <c r="T332" s="29" t="n">
        <f aca="false">SUM(T326:T331)</f>
        <v>97.26</v>
      </c>
    </row>
    <row collapsed="false" customFormat="false" customHeight="false" hidden="false" ht="14.05" outlineLevel="0" r="333">
      <c r="A333" s="9" t="s">
        <v>52</v>
      </c>
      <c r="B333" s="9"/>
      <c r="C333" s="9"/>
      <c r="D333" s="9"/>
      <c r="E333" s="9"/>
      <c r="F333" s="9"/>
      <c r="G333" s="9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</row>
    <row collapsed="false" customFormat="false" customHeight="false" hidden="false" ht="14.05" outlineLevel="0" r="334">
      <c r="A334" s="11" t="s">
        <v>131</v>
      </c>
      <c r="B334" s="17" t="s">
        <v>132</v>
      </c>
      <c r="C334" s="14" t="n">
        <v>200</v>
      </c>
      <c r="D334" s="14" t="n">
        <v>5.6</v>
      </c>
      <c r="E334" s="14" t="n">
        <v>6.38</v>
      </c>
      <c r="F334" s="14" t="n">
        <v>8.18</v>
      </c>
      <c r="G334" s="36" t="n">
        <v>112.52</v>
      </c>
      <c r="H334" s="15" t="n">
        <v>0.08</v>
      </c>
      <c r="I334" s="15" t="n">
        <v>0.24</v>
      </c>
      <c r="J334" s="15" t="n">
        <v>1.4</v>
      </c>
      <c r="K334" s="15" t="n">
        <v>35</v>
      </c>
      <c r="L334" s="15"/>
      <c r="M334" s="15" t="n">
        <v>180.01</v>
      </c>
      <c r="N334" s="15" t="n">
        <v>240.01</v>
      </c>
      <c r="O334" s="15" t="n">
        <v>28</v>
      </c>
      <c r="P334" s="15" t="n">
        <v>0.2</v>
      </c>
      <c r="Q334" s="15" t="n">
        <v>242</v>
      </c>
      <c r="R334" s="15" t="n">
        <v>18</v>
      </c>
      <c r="S334" s="15" t="n">
        <v>3.6</v>
      </c>
      <c r="T334" s="15" t="n">
        <v>1.28</v>
      </c>
    </row>
    <row collapsed="false" customFormat="false" customHeight="false" hidden="false" ht="14.05" outlineLevel="0" r="335">
      <c r="A335" s="18" t="s">
        <v>133</v>
      </c>
      <c r="B335" s="11" t="s">
        <v>134</v>
      </c>
      <c r="C335" s="14" t="n">
        <v>50</v>
      </c>
      <c r="D335" s="14" t="n">
        <v>3.75</v>
      </c>
      <c r="E335" s="14" t="n">
        <v>4.9</v>
      </c>
      <c r="F335" s="14" t="n">
        <v>37.2</v>
      </c>
      <c r="G335" s="14" t="n">
        <v>208.5</v>
      </c>
      <c r="H335" s="15" t="n">
        <v>0.04</v>
      </c>
      <c r="I335" s="15" t="n">
        <v>0</v>
      </c>
      <c r="J335" s="15" t="n">
        <v>0</v>
      </c>
      <c r="K335" s="15" t="n">
        <v>0.005</v>
      </c>
      <c r="L335" s="15" t="n">
        <v>1.75</v>
      </c>
      <c r="M335" s="15" t="n">
        <v>45</v>
      </c>
      <c r="N335" s="15" t="n">
        <v>14.5</v>
      </c>
      <c r="O335" s="15" t="n">
        <v>10</v>
      </c>
      <c r="P335" s="15" t="n">
        <v>1.05</v>
      </c>
      <c r="Q335" s="15"/>
      <c r="R335" s="15"/>
      <c r="S335" s="15"/>
      <c r="T335" s="15"/>
    </row>
    <row collapsed="false" customFormat="false" customHeight="false" hidden="false" ht="14.05" outlineLevel="0" r="336">
      <c r="A336" s="16" t="s">
        <v>53</v>
      </c>
      <c r="B336" s="17" t="s">
        <v>54</v>
      </c>
      <c r="C336" s="29" t="n">
        <v>100</v>
      </c>
      <c r="D336" s="29" t="n">
        <v>0.4</v>
      </c>
      <c r="E336" s="29" t="n">
        <v>0.4</v>
      </c>
      <c r="F336" s="29" t="n">
        <v>9.8</v>
      </c>
      <c r="G336" s="29" t="n">
        <v>47</v>
      </c>
      <c r="H336" s="15" t="n">
        <v>0.03</v>
      </c>
      <c r="I336" s="15" t="n">
        <v>0</v>
      </c>
      <c r="J336" s="15" t="n">
        <v>10</v>
      </c>
      <c r="K336" s="15" t="n">
        <v>0</v>
      </c>
      <c r="L336" s="15" t="n">
        <v>0.2</v>
      </c>
      <c r="M336" s="15" t="n">
        <v>11</v>
      </c>
      <c r="N336" s="15" t="n">
        <v>16</v>
      </c>
      <c r="O336" s="15" t="n">
        <v>9</v>
      </c>
      <c r="P336" s="15" t="n">
        <v>2.2</v>
      </c>
      <c r="Q336" s="15" t="n">
        <v>0</v>
      </c>
      <c r="R336" s="15" t="n">
        <v>0</v>
      </c>
      <c r="S336" s="15" t="n">
        <v>0</v>
      </c>
      <c r="T336" s="15" t="n">
        <v>0</v>
      </c>
    </row>
    <row collapsed="false" customFormat="false" customHeight="false" hidden="false" ht="14.05" outlineLevel="0" r="337">
      <c r="A337" s="16"/>
      <c r="B337" s="11" t="s">
        <v>59</v>
      </c>
      <c r="C337" s="29" t="n">
        <f aca="false">C334+C335+C336</f>
        <v>350</v>
      </c>
      <c r="D337" s="29" t="n">
        <f aca="false">D334+D335+D336</f>
        <v>9.75</v>
      </c>
      <c r="E337" s="29" t="n">
        <f aca="false">E334+E335+E336</f>
        <v>11.68</v>
      </c>
      <c r="F337" s="29" t="n">
        <f aca="false">F334+F335+F336</f>
        <v>55.18</v>
      </c>
      <c r="G337" s="29" t="n">
        <f aca="false">G334+G335+G336</f>
        <v>368.02</v>
      </c>
      <c r="H337" s="29" t="n">
        <f aca="false">H334+H335+H336</f>
        <v>0.15</v>
      </c>
      <c r="I337" s="29" t="n">
        <f aca="false">I334+I335+I336</f>
        <v>0.24</v>
      </c>
      <c r="J337" s="29" t="n">
        <f aca="false">J334+J335+J336</f>
        <v>11.4</v>
      </c>
      <c r="K337" s="29" t="n">
        <f aca="false">K334+K335+K336</f>
        <v>35.005</v>
      </c>
      <c r="L337" s="29" t="n">
        <f aca="false">L334+L335+L336</f>
        <v>1.95</v>
      </c>
      <c r="M337" s="29" t="n">
        <f aca="false">M334+M335+M336</f>
        <v>236.01</v>
      </c>
      <c r="N337" s="29" t="n">
        <f aca="false">N334+N335+N336</f>
        <v>270.51</v>
      </c>
      <c r="O337" s="29" t="n">
        <f aca="false">O334+O335+O336</f>
        <v>47</v>
      </c>
      <c r="P337" s="29" t="n">
        <f aca="false">P334+P335+P336</f>
        <v>3.45</v>
      </c>
      <c r="Q337" s="29" t="n">
        <f aca="false">Q334+Q335+Q336</f>
        <v>242</v>
      </c>
      <c r="R337" s="29" t="n">
        <f aca="false">R334+R335+R336</f>
        <v>18</v>
      </c>
      <c r="S337" s="29" t="n">
        <f aca="false">S334+S335+S336</f>
        <v>3.6</v>
      </c>
      <c r="T337" s="29" t="n">
        <f aca="false">T334+T335+T336</f>
        <v>1.28</v>
      </c>
    </row>
    <row collapsed="false" customFormat="false" customHeight="false" hidden="false" ht="14.05" outlineLevel="0" r="338">
      <c r="A338" s="9"/>
      <c r="B338" s="11" t="s">
        <v>60</v>
      </c>
      <c r="C338" s="11" t="n">
        <f aca="false">C323+C332+C337</f>
        <v>1840</v>
      </c>
      <c r="D338" s="11" t="n">
        <f aca="false">D323+D332+D337</f>
        <v>67.46</v>
      </c>
      <c r="E338" s="11" t="n">
        <f aca="false">E323+E332+E337</f>
        <v>70.76</v>
      </c>
      <c r="F338" s="11" t="n">
        <f aca="false">F323+F332+F337</f>
        <v>277.46</v>
      </c>
      <c r="G338" s="11" t="n">
        <f aca="false">G323+G332+G337</f>
        <v>2050.33</v>
      </c>
      <c r="H338" s="11" t="n">
        <f aca="false">H323+H332+H337</f>
        <v>0.66</v>
      </c>
      <c r="I338" s="11" t="n">
        <f aca="false">I323+I332+I337</f>
        <v>0.551</v>
      </c>
      <c r="J338" s="11" t="n">
        <f aca="false">J323+J332+J337</f>
        <v>59.815</v>
      </c>
      <c r="K338" s="11" t="n">
        <f aca="false">K323+K332+K337</f>
        <v>68.57</v>
      </c>
      <c r="L338" s="11" t="n">
        <f aca="false">L323+L332+L337</f>
        <v>12.575</v>
      </c>
      <c r="M338" s="11" t="n">
        <f aca="false">M323+M332+M337</f>
        <v>1028.35</v>
      </c>
      <c r="N338" s="11" t="n">
        <f aca="false">N323+N332+N337</f>
        <v>620.06</v>
      </c>
      <c r="O338" s="11" t="n">
        <f aca="false">O323+O332+O337</f>
        <v>305.22</v>
      </c>
      <c r="P338" s="11" t="n">
        <f aca="false">P323+P332+P337</f>
        <v>18.78</v>
      </c>
      <c r="Q338" s="11" t="n">
        <f aca="false">Q323+Q332+Q337</f>
        <v>999.57</v>
      </c>
      <c r="R338" s="11" t="n">
        <f aca="false">R323+R332+R337</f>
        <v>104.16</v>
      </c>
      <c r="S338" s="11" t="n">
        <f aca="false">S323+S332+S337</f>
        <v>40.37</v>
      </c>
      <c r="T338" s="11" t="n">
        <f aca="false">T323+T332+T337</f>
        <v>191.02</v>
      </c>
    </row>
    <row collapsed="false" customFormat="false" customHeight="false" hidden="false" ht="14.05" outlineLevel="0" r="340">
      <c r="A340" s="3" t="s">
        <v>0</v>
      </c>
      <c r="B340" s="3"/>
      <c r="C340" s="3"/>
      <c r="D340" s="3"/>
      <c r="E340" s="3"/>
      <c r="F340" s="3"/>
      <c r="G340" s="3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</row>
    <row collapsed="false" customFormat="false" customHeight="false" hidden="false" ht="14.05" outlineLevel="0" r="341">
      <c r="A341" s="3" t="s">
        <v>1</v>
      </c>
      <c r="B341" s="3"/>
      <c r="C341" s="3"/>
      <c r="D341" s="3"/>
      <c r="E341" s="3"/>
      <c r="F341" s="3"/>
      <c r="G341" s="3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</row>
    <row collapsed="false" customFormat="false" customHeight="false" hidden="false" ht="14.05" outlineLevel="0" r="342">
      <c r="A342" s="3" t="s">
        <v>2</v>
      </c>
      <c r="B342" s="3"/>
      <c r="C342" s="3"/>
      <c r="D342" s="3"/>
      <c r="E342" s="3"/>
      <c r="F342" s="3"/>
      <c r="G342" s="3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</row>
    <row collapsed="false" customFormat="false" customHeight="false" hidden="false" ht="14.05" outlineLevel="0" r="343">
      <c r="A343" s="3" t="s">
        <v>195</v>
      </c>
      <c r="B343" s="3"/>
      <c r="C343" s="3"/>
      <c r="D343" s="3"/>
      <c r="E343" s="3"/>
      <c r="F343" s="3"/>
      <c r="G343" s="3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</row>
    <row collapsed="false" customFormat="false" customHeight="false" hidden="false" ht="14.05" outlineLevel="0" r="344">
      <c r="A344" s="6" t="s">
        <v>156</v>
      </c>
      <c r="B344" s="6"/>
      <c r="C344" s="6"/>
      <c r="D344" s="6"/>
      <c r="E344" s="6"/>
      <c r="F344" s="6"/>
      <c r="G344" s="6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</row>
    <row collapsed="false" customFormat="false" customHeight="false" hidden="false" ht="14.05" outlineLevel="0" r="345">
      <c r="A345" s="10"/>
      <c r="B345" s="6"/>
      <c r="C345" s="6"/>
      <c r="D345" s="6"/>
      <c r="E345" s="6"/>
      <c r="F345" s="6"/>
      <c r="G345" s="6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</row>
    <row collapsed="false" customFormat="false" customHeight="false" hidden="false" ht="14.05" outlineLevel="0" r="346">
      <c r="A346" s="7" t="s">
        <v>5</v>
      </c>
      <c r="B346" s="7" t="s">
        <v>6</v>
      </c>
      <c r="C346" s="8" t="s">
        <v>7</v>
      </c>
      <c r="D346" s="3" t="s">
        <v>8</v>
      </c>
      <c r="E346" s="3"/>
      <c r="F346" s="3"/>
      <c r="G346" s="8" t="s">
        <v>9</v>
      </c>
      <c r="H346" s="31" t="s">
        <v>10</v>
      </c>
      <c r="I346" s="31"/>
      <c r="J346" s="31"/>
      <c r="K346" s="31"/>
      <c r="L346" s="31"/>
      <c r="M346" s="31" t="s">
        <v>11</v>
      </c>
      <c r="N346" s="31"/>
      <c r="O346" s="31"/>
      <c r="P346" s="31"/>
      <c r="Q346" s="30"/>
      <c r="R346" s="30"/>
      <c r="S346" s="30"/>
      <c r="T346" s="30"/>
    </row>
    <row collapsed="false" customFormat="false" customHeight="false" hidden="false" ht="14.05" outlineLevel="0" r="347">
      <c r="A347" s="7"/>
      <c r="B347" s="7"/>
      <c r="C347" s="7"/>
      <c r="D347" s="7" t="s">
        <v>12</v>
      </c>
      <c r="E347" s="7" t="s">
        <v>13</v>
      </c>
      <c r="F347" s="7" t="s">
        <v>14</v>
      </c>
      <c r="G347" s="8"/>
      <c r="H347" s="31" t="s">
        <v>15</v>
      </c>
      <c r="I347" s="31" t="s">
        <v>16</v>
      </c>
      <c r="J347" s="31" t="s">
        <v>17</v>
      </c>
      <c r="K347" s="31" t="s">
        <v>18</v>
      </c>
      <c r="L347" s="31" t="s">
        <v>19</v>
      </c>
      <c r="M347" s="31" t="s">
        <v>20</v>
      </c>
      <c r="N347" s="31" t="s">
        <v>21</v>
      </c>
      <c r="O347" s="31" t="s">
        <v>22</v>
      </c>
      <c r="P347" s="31" t="s">
        <v>23</v>
      </c>
      <c r="Q347" s="31" t="s">
        <v>24</v>
      </c>
      <c r="R347" s="31" t="s">
        <v>25</v>
      </c>
      <c r="S347" s="31" t="s">
        <v>26</v>
      </c>
      <c r="T347" s="31" t="s">
        <v>27</v>
      </c>
    </row>
    <row collapsed="false" customFormat="false" customHeight="false" hidden="false" ht="14.05" outlineLevel="0" r="348">
      <c r="A348" s="7" t="n">
        <v>1</v>
      </c>
      <c r="B348" s="7" t="n">
        <v>2</v>
      </c>
      <c r="C348" s="7" t="n">
        <v>3</v>
      </c>
      <c r="D348" s="7" t="n">
        <v>4</v>
      </c>
      <c r="E348" s="7" t="n">
        <v>5</v>
      </c>
      <c r="F348" s="7" t="n">
        <v>6</v>
      </c>
      <c r="G348" s="7" t="n">
        <v>7</v>
      </c>
      <c r="H348" s="31" t="n">
        <v>8</v>
      </c>
      <c r="I348" s="31" t="n">
        <v>9</v>
      </c>
      <c r="J348" s="31" t="n">
        <v>10</v>
      </c>
      <c r="K348" s="31" t="n">
        <v>11</v>
      </c>
      <c r="L348" s="31" t="n">
        <v>12</v>
      </c>
      <c r="M348" s="31" t="n">
        <v>13</v>
      </c>
      <c r="N348" s="31" t="n">
        <v>14</v>
      </c>
      <c r="O348" s="31" t="n">
        <v>15</v>
      </c>
      <c r="P348" s="31" t="n">
        <v>16</v>
      </c>
      <c r="Q348" s="31" t="n">
        <v>17</v>
      </c>
      <c r="R348" s="31" t="n">
        <v>18</v>
      </c>
      <c r="S348" s="31" t="n">
        <v>19</v>
      </c>
      <c r="T348" s="31" t="n">
        <v>20</v>
      </c>
    </row>
    <row collapsed="false" customFormat="false" customHeight="false" hidden="false" ht="14.05" outlineLevel="0" r="349">
      <c r="A349" s="9" t="s">
        <v>28</v>
      </c>
      <c r="B349" s="9"/>
      <c r="C349" s="9"/>
      <c r="D349" s="9"/>
      <c r="E349" s="9"/>
      <c r="F349" s="9"/>
      <c r="G349" s="9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</row>
    <row collapsed="false" customFormat="false" customHeight="false" hidden="false" ht="14.05" outlineLevel="0" r="350">
      <c r="A350" s="16" t="s">
        <v>137</v>
      </c>
      <c r="B350" s="11" t="s">
        <v>138</v>
      </c>
      <c r="C350" s="14" t="n">
        <v>45</v>
      </c>
      <c r="D350" s="11" t="n">
        <v>6.7</v>
      </c>
      <c r="E350" s="11" t="n">
        <v>9.5</v>
      </c>
      <c r="F350" s="11" t="n">
        <v>9.9</v>
      </c>
      <c r="G350" s="11" t="n">
        <v>153</v>
      </c>
      <c r="H350" s="15" t="n">
        <v>0.03</v>
      </c>
      <c r="I350" s="15"/>
      <c r="J350" s="15" t="n">
        <v>0.1</v>
      </c>
      <c r="K350" s="15" t="n">
        <v>0.08</v>
      </c>
      <c r="L350" s="15" t="n">
        <v>0.4</v>
      </c>
      <c r="M350" s="15" t="n">
        <v>132</v>
      </c>
      <c r="N350" s="15" t="n">
        <v>185</v>
      </c>
      <c r="O350" s="15" t="n">
        <v>13</v>
      </c>
      <c r="P350" s="15" t="n">
        <v>0.4</v>
      </c>
      <c r="Q350" s="15"/>
      <c r="R350" s="15"/>
      <c r="S350" s="15"/>
      <c r="T350" s="15"/>
    </row>
    <row collapsed="false" customFormat="false" customHeight="false" hidden="false" ht="14.05" outlineLevel="0" r="351">
      <c r="A351" s="16" t="s">
        <v>139</v>
      </c>
      <c r="B351" s="11" t="s">
        <v>140</v>
      </c>
      <c r="C351" s="14" t="n">
        <v>250</v>
      </c>
      <c r="D351" s="11" t="n">
        <v>6.92</v>
      </c>
      <c r="E351" s="11" t="n">
        <v>10.77</v>
      </c>
      <c r="F351" s="11" t="n">
        <v>40.5</v>
      </c>
      <c r="G351" s="11" t="n">
        <v>286.75</v>
      </c>
      <c r="H351" s="15" t="n">
        <v>0.08</v>
      </c>
      <c r="I351" s="15"/>
      <c r="J351" s="15" t="n">
        <v>1.92</v>
      </c>
      <c r="K351" s="15" t="n">
        <v>0.067</v>
      </c>
      <c r="L351" s="15" t="n">
        <v>0.22</v>
      </c>
      <c r="M351" s="15" t="n">
        <v>189.75</v>
      </c>
      <c r="N351" s="15" t="n">
        <v>179.25</v>
      </c>
      <c r="O351" s="15" t="n">
        <v>39.5</v>
      </c>
      <c r="P351" s="15" t="n">
        <v>0.55</v>
      </c>
      <c r="Q351" s="15"/>
      <c r="R351" s="15"/>
      <c r="S351" s="15"/>
      <c r="T351" s="15"/>
    </row>
    <row collapsed="false" customFormat="false" customHeight="false" hidden="false" ht="14.05" outlineLevel="0" r="352">
      <c r="A352" s="16" t="s">
        <v>180</v>
      </c>
      <c r="B352" s="11" t="s">
        <v>91</v>
      </c>
      <c r="C352" s="29" t="n">
        <v>200</v>
      </c>
      <c r="D352" s="29" t="n">
        <v>0.14</v>
      </c>
      <c r="E352" s="29" t="n">
        <v>0.04</v>
      </c>
      <c r="F352" s="29" t="n">
        <v>16.08</v>
      </c>
      <c r="G352" s="29" t="n">
        <v>64.8</v>
      </c>
      <c r="H352" s="15"/>
      <c r="I352" s="15"/>
      <c r="J352" s="15" t="n">
        <v>0.48</v>
      </c>
      <c r="K352" s="15" t="n">
        <v>0.36</v>
      </c>
      <c r="L352" s="15"/>
      <c r="M352" s="15" t="n">
        <v>4.2</v>
      </c>
      <c r="N352" s="15" t="n">
        <v>12.6</v>
      </c>
      <c r="O352" s="15" t="n">
        <v>2</v>
      </c>
      <c r="P352" s="15" t="n">
        <v>0.5</v>
      </c>
      <c r="Q352" s="15" t="n">
        <v>48.6</v>
      </c>
      <c r="R352" s="15" t="n">
        <v>0.2</v>
      </c>
      <c r="S352" s="15" t="n">
        <v>0</v>
      </c>
      <c r="T352" s="15" t="n">
        <v>0</v>
      </c>
    </row>
    <row collapsed="false" customFormat="false" customHeight="false" hidden="false" ht="14.05" outlineLevel="0" r="353">
      <c r="A353" s="18" t="s">
        <v>37</v>
      </c>
      <c r="B353" s="11" t="s">
        <v>38</v>
      </c>
      <c r="C353" s="14" t="n">
        <v>55</v>
      </c>
      <c r="D353" s="14" t="n">
        <v>4.18</v>
      </c>
      <c r="E353" s="14" t="n">
        <v>0.44</v>
      </c>
      <c r="F353" s="14" t="n">
        <v>27.06</v>
      </c>
      <c r="G353" s="14" t="n">
        <v>129.25</v>
      </c>
      <c r="H353" s="15" t="n">
        <v>0.055</v>
      </c>
      <c r="I353" s="15"/>
      <c r="J353" s="15"/>
      <c r="K353" s="15"/>
      <c r="L353" s="15" t="n">
        <v>0.6</v>
      </c>
      <c r="M353" s="15" t="n">
        <v>11</v>
      </c>
      <c r="N353" s="15" t="n">
        <v>35.75</v>
      </c>
      <c r="O353" s="15" t="n">
        <v>7.7</v>
      </c>
      <c r="P353" s="15" t="n">
        <v>0.6</v>
      </c>
      <c r="Q353" s="15" t="n">
        <v>42.29</v>
      </c>
      <c r="R353" s="15" t="n">
        <v>1.92</v>
      </c>
      <c r="S353" s="15" t="n">
        <v>3.08</v>
      </c>
      <c r="T353" s="15" t="n">
        <v>0.95</v>
      </c>
    </row>
    <row collapsed="false" customFormat="false" customHeight="false" hidden="false" ht="14.05" outlineLevel="0" r="354">
      <c r="A354" s="9"/>
      <c r="B354" s="11" t="s">
        <v>39</v>
      </c>
      <c r="C354" s="29" t="n">
        <f aca="false">C350+C351+C352+C353</f>
        <v>550</v>
      </c>
      <c r="D354" s="29" t="n">
        <f aca="false">D350+D351+D352+D353</f>
        <v>17.94</v>
      </c>
      <c r="E354" s="29" t="n">
        <f aca="false">E350+E351+E352+E353</f>
        <v>20.75</v>
      </c>
      <c r="F354" s="29" t="n">
        <f aca="false">F350+F351+F352+F353</f>
        <v>93.54</v>
      </c>
      <c r="G354" s="29" t="n">
        <f aca="false">G350+G351+G352+G353</f>
        <v>633.8</v>
      </c>
      <c r="H354" s="29" t="n">
        <f aca="false">H350+H351+H352+H353</f>
        <v>0.165</v>
      </c>
      <c r="I354" s="29" t="n">
        <f aca="false">I350+I351+I352+I353</f>
        <v>0</v>
      </c>
      <c r="J354" s="29" t="n">
        <f aca="false">J350+J351+J352+J353</f>
        <v>2.5</v>
      </c>
      <c r="K354" s="29" t="n">
        <f aca="false">K350+K351+K352+K353</f>
        <v>0.507</v>
      </c>
      <c r="L354" s="29" t="n">
        <f aca="false">L350+L351+L352+L353</f>
        <v>1.22</v>
      </c>
      <c r="M354" s="29" t="n">
        <f aca="false">M350+M351+M352+M353</f>
        <v>336.95</v>
      </c>
      <c r="N354" s="29" t="n">
        <f aca="false">N350+N351+N352+N353</f>
        <v>412.6</v>
      </c>
      <c r="O354" s="29" t="n">
        <f aca="false">O350+O351+O352+O353</f>
        <v>62.2</v>
      </c>
      <c r="P354" s="29" t="n">
        <f aca="false">P350+P351+P352+P353</f>
        <v>2.05</v>
      </c>
      <c r="Q354" s="29" t="n">
        <f aca="false">Q350+Q351+Q352+Q353</f>
        <v>90.89</v>
      </c>
      <c r="R354" s="29" t="n">
        <f aca="false">R350+R351+R352+R353</f>
        <v>2.12</v>
      </c>
      <c r="S354" s="29" t="n">
        <f aca="false">S350+S351+S352+S353</f>
        <v>3.08</v>
      </c>
      <c r="T354" s="29" t="n">
        <f aca="false">T350+T351+T352+T353</f>
        <v>0.95</v>
      </c>
    </row>
    <row collapsed="false" customFormat="false" customHeight="false" hidden="false" ht="14.05" outlineLevel="0" r="355">
      <c r="A355" s="9" t="s">
        <v>40</v>
      </c>
      <c r="B355" s="9"/>
      <c r="C355" s="9"/>
      <c r="D355" s="9"/>
      <c r="E355" s="9"/>
      <c r="F355" s="9"/>
      <c r="G355" s="9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</row>
    <row collapsed="false" customFormat="false" customHeight="false" hidden="false" ht="14.05" outlineLevel="0" r="356">
      <c r="A356" s="11" t="s">
        <v>57</v>
      </c>
      <c r="B356" s="17" t="s">
        <v>196</v>
      </c>
      <c r="C356" s="14" t="n">
        <v>100</v>
      </c>
      <c r="D356" s="11" t="n">
        <v>1.58</v>
      </c>
      <c r="E356" s="11" t="n">
        <v>9.46</v>
      </c>
      <c r="F356" s="11" t="n">
        <v>9.8</v>
      </c>
      <c r="G356" s="11" t="n">
        <v>130.66</v>
      </c>
      <c r="H356" s="15"/>
      <c r="I356" s="15"/>
      <c r="J356" s="15" t="n">
        <v>21.3</v>
      </c>
      <c r="K356" s="15"/>
      <c r="L356" s="15"/>
      <c r="M356" s="15"/>
      <c r="N356" s="15" t="n">
        <v>38</v>
      </c>
      <c r="O356" s="15" t="n">
        <v>19</v>
      </c>
      <c r="P356" s="15" t="n">
        <v>0.9</v>
      </c>
      <c r="Q356" s="15"/>
      <c r="R356" s="15"/>
      <c r="S356" s="15"/>
      <c r="T356" s="15"/>
    </row>
    <row collapsed="false" customFormat="false" customHeight="false" hidden="false" ht="19.25" outlineLevel="0" r="357">
      <c r="A357" s="16" t="s">
        <v>145</v>
      </c>
      <c r="B357" s="17" t="s">
        <v>146</v>
      </c>
      <c r="C357" s="14" t="n">
        <v>275</v>
      </c>
      <c r="D357" s="14" t="n">
        <v>9.29</v>
      </c>
      <c r="E357" s="14" t="n">
        <v>3.29</v>
      </c>
      <c r="F357" s="14" t="n">
        <v>16.09</v>
      </c>
      <c r="G357" s="14" t="n">
        <v>130.94</v>
      </c>
      <c r="H357" s="15" t="n">
        <v>0.15</v>
      </c>
      <c r="I357" s="15" t="n">
        <v>0.085</v>
      </c>
      <c r="J357" s="15" t="n">
        <v>11.41</v>
      </c>
      <c r="K357" s="15" t="n">
        <v>110</v>
      </c>
      <c r="L357" s="15" t="n">
        <v>2.99</v>
      </c>
      <c r="M357" s="15" t="n">
        <v>161.06</v>
      </c>
      <c r="N357" s="15" t="n">
        <v>19.15</v>
      </c>
      <c r="O357" s="15" t="n">
        <v>42.89</v>
      </c>
      <c r="P357" s="15" t="n">
        <v>1.17</v>
      </c>
      <c r="Q357" s="15" t="n">
        <v>494.5</v>
      </c>
      <c r="R357" s="15" t="n">
        <v>41.65</v>
      </c>
      <c r="S357" s="15" t="n">
        <v>16.46</v>
      </c>
      <c r="T357" s="15" t="n">
        <v>206.25</v>
      </c>
    </row>
    <row collapsed="false" customFormat="false" customHeight="false" hidden="false" ht="14.05" outlineLevel="0" r="358">
      <c r="A358" s="16" t="s">
        <v>197</v>
      </c>
      <c r="B358" s="11" t="s">
        <v>198</v>
      </c>
      <c r="C358" s="14" t="n">
        <v>200</v>
      </c>
      <c r="D358" s="11" t="n">
        <v>16.31</v>
      </c>
      <c r="E358" s="11" t="n">
        <v>17.47</v>
      </c>
      <c r="F358" s="11" t="n">
        <v>20.8</v>
      </c>
      <c r="G358" s="11" t="n">
        <v>305.84</v>
      </c>
      <c r="H358" s="15" t="n">
        <v>0.15</v>
      </c>
      <c r="I358" s="15" t="n">
        <v>0.04</v>
      </c>
      <c r="J358" s="15" t="n">
        <v>8.86</v>
      </c>
      <c r="K358" s="15"/>
      <c r="L358" s="15" t="n">
        <v>0.61</v>
      </c>
      <c r="M358" s="15" t="n">
        <v>185.84</v>
      </c>
      <c r="N358" s="15" t="n">
        <v>29.53</v>
      </c>
      <c r="O358" s="15" t="n">
        <v>50.46</v>
      </c>
      <c r="P358" s="15" t="n">
        <v>3.38</v>
      </c>
      <c r="Q358" s="15" t="n">
        <v>820</v>
      </c>
      <c r="R358" s="15" t="n">
        <v>45.22</v>
      </c>
      <c r="S358" s="15" t="n">
        <v>0.4</v>
      </c>
      <c r="T358" s="15" t="n">
        <v>98.66</v>
      </c>
    </row>
    <row collapsed="false" customFormat="false" customHeight="false" hidden="false" ht="14.05" outlineLevel="0" r="359">
      <c r="A359" s="16" t="s">
        <v>117</v>
      </c>
      <c r="B359" s="17" t="s">
        <v>151</v>
      </c>
      <c r="C359" s="14" t="n">
        <v>200</v>
      </c>
      <c r="D359" s="14" t="n">
        <v>0.2</v>
      </c>
      <c r="E359" s="14" t="n">
        <v>0</v>
      </c>
      <c r="F359" s="14" t="n">
        <v>35.8</v>
      </c>
      <c r="G359" s="14" t="n">
        <v>142</v>
      </c>
      <c r="H359" s="15" t="n">
        <v>0.02</v>
      </c>
      <c r="I359" s="15"/>
      <c r="J359" s="15" t="n">
        <v>4.3</v>
      </c>
      <c r="K359" s="15" t="n">
        <v>1.2</v>
      </c>
      <c r="L359" s="15" t="n">
        <v>0.2</v>
      </c>
      <c r="M359" s="15" t="n">
        <v>16</v>
      </c>
      <c r="N359" s="15" t="n">
        <v>22</v>
      </c>
      <c r="O359" s="15" t="n">
        <v>14</v>
      </c>
      <c r="P359" s="15" t="n">
        <v>1.1</v>
      </c>
      <c r="Q359" s="15" t="n">
        <v>91.6</v>
      </c>
      <c r="R359" s="15" t="n">
        <v>0.87</v>
      </c>
      <c r="S359" s="15" t="n">
        <v>0.1</v>
      </c>
      <c r="T359" s="15" t="n">
        <v>3.13</v>
      </c>
    </row>
    <row collapsed="false" customFormat="false" customHeight="false" hidden="false" ht="14.05" outlineLevel="0" r="360">
      <c r="A360" s="18" t="s">
        <v>37</v>
      </c>
      <c r="B360" s="11" t="s">
        <v>38</v>
      </c>
      <c r="C360" s="14" t="n">
        <v>50</v>
      </c>
      <c r="D360" s="14" t="n">
        <v>3.8</v>
      </c>
      <c r="E360" s="14" t="n">
        <v>0.4</v>
      </c>
      <c r="F360" s="14" t="n">
        <v>24.6</v>
      </c>
      <c r="G360" s="14" t="n">
        <v>117.5</v>
      </c>
      <c r="H360" s="15" t="n">
        <v>0.05</v>
      </c>
      <c r="I360" s="15"/>
      <c r="J360" s="15"/>
      <c r="K360" s="15"/>
      <c r="L360" s="15" t="n">
        <v>0.55</v>
      </c>
      <c r="M360" s="15" t="n">
        <v>10</v>
      </c>
      <c r="N360" s="15" t="n">
        <v>32.5</v>
      </c>
      <c r="O360" s="15" t="n">
        <v>7</v>
      </c>
      <c r="P360" s="15" t="n">
        <v>0.55</v>
      </c>
      <c r="Q360" s="15" t="n">
        <v>38.45</v>
      </c>
      <c r="R360" s="15" t="n">
        <v>1.75</v>
      </c>
      <c r="S360" s="15" t="n">
        <v>2.8</v>
      </c>
      <c r="T360" s="15" t="n">
        <v>0.87</v>
      </c>
    </row>
    <row collapsed="false" customFormat="false" customHeight="false" hidden="false" ht="14.05" outlineLevel="0" r="361">
      <c r="A361" s="18" t="s">
        <v>49</v>
      </c>
      <c r="B361" s="11" t="s">
        <v>50</v>
      </c>
      <c r="C361" s="14" t="n">
        <v>20</v>
      </c>
      <c r="D361" s="14" t="n">
        <v>1.32</v>
      </c>
      <c r="E361" s="14" t="n">
        <v>0.24</v>
      </c>
      <c r="F361" s="14" t="n">
        <v>6.8</v>
      </c>
      <c r="G361" s="14" t="n">
        <v>36.2</v>
      </c>
      <c r="H361" s="15" t="n">
        <v>0.036</v>
      </c>
      <c r="I361" s="15" t="n">
        <v>0.018</v>
      </c>
      <c r="J361" s="15"/>
      <c r="K361" s="15"/>
      <c r="L361" s="15"/>
      <c r="M361" s="15" t="n">
        <v>31.6</v>
      </c>
      <c r="N361" s="15" t="n">
        <v>7</v>
      </c>
      <c r="O361" s="15" t="n">
        <v>9.4</v>
      </c>
      <c r="P361" s="15" t="n">
        <v>0.78</v>
      </c>
      <c r="Q361" s="15" t="n">
        <v>48.8</v>
      </c>
      <c r="R361" s="15" t="n">
        <v>0.64</v>
      </c>
      <c r="S361" s="15" t="n">
        <v>1.1</v>
      </c>
      <c r="T361" s="15" t="n">
        <v>4.8</v>
      </c>
    </row>
    <row collapsed="false" customFormat="false" customHeight="false" hidden="false" ht="14.05" outlineLevel="0" r="362">
      <c r="A362" s="9"/>
      <c r="B362" s="11" t="s">
        <v>51</v>
      </c>
      <c r="C362" s="14" t="n">
        <f aca="false">C356+C357+C358+C359+C360+C361</f>
        <v>845</v>
      </c>
      <c r="D362" s="14" t="n">
        <f aca="false">D356+D357+D358+D359+D360+D361</f>
        <v>32.5</v>
      </c>
      <c r="E362" s="14" t="n">
        <f aca="false">E356+E357+E358+E359+E360+E361</f>
        <v>30.86</v>
      </c>
      <c r="F362" s="14" t="n">
        <f aca="false">F356+F357+F358+F359+F360+F361</f>
        <v>113.89</v>
      </c>
      <c r="G362" s="14" t="n">
        <f aca="false">G356+G357+G358+G359+G360+G361</f>
        <v>863.14</v>
      </c>
      <c r="H362" s="14" t="n">
        <f aca="false">H356+H357+H358+H359+H360+H361</f>
        <v>0.406</v>
      </c>
      <c r="I362" s="14" t="n">
        <f aca="false">I356+I357+I358+I359+I360+I361</f>
        <v>0.143</v>
      </c>
      <c r="J362" s="14" t="n">
        <f aca="false">J356+J357+J358+J359+J360+J361</f>
        <v>45.87</v>
      </c>
      <c r="K362" s="14" t="n">
        <f aca="false">K356+K357+K358+K359+K360+K361</f>
        <v>111.2</v>
      </c>
      <c r="L362" s="14" t="n">
        <f aca="false">L356+L357+L358+L359+L360+L361</f>
        <v>4.35</v>
      </c>
      <c r="M362" s="14" t="n">
        <f aca="false">M356+M357+M358+M359+M360+M361</f>
        <v>404.5</v>
      </c>
      <c r="N362" s="14" t="n">
        <f aca="false">N356+N357+N358+N359+N360+N361</f>
        <v>148.18</v>
      </c>
      <c r="O362" s="14" t="n">
        <f aca="false">O356+O357+O358+O359+O360+O361</f>
        <v>142.75</v>
      </c>
      <c r="P362" s="14" t="n">
        <f aca="false">P356+P357+P358+P359+P360+P361</f>
        <v>7.88</v>
      </c>
      <c r="Q362" s="14" t="n">
        <f aca="false">Q356+Q357+Q358+Q359+Q360+Q361</f>
        <v>1493.35</v>
      </c>
      <c r="R362" s="14" t="n">
        <f aca="false">R356+R357+R358+R359+R360+R361</f>
        <v>90.13</v>
      </c>
      <c r="S362" s="14" t="n">
        <f aca="false">S356+S357+S358+S359+S360+S361</f>
        <v>20.86</v>
      </c>
      <c r="T362" s="14" t="n">
        <f aca="false">T356+T357+T358+T359+T360+T361</f>
        <v>313.71</v>
      </c>
    </row>
    <row collapsed="false" customFormat="false" customHeight="false" hidden="false" ht="14.05" outlineLevel="0" r="363">
      <c r="A363" s="9" t="s">
        <v>52</v>
      </c>
      <c r="B363" s="9"/>
      <c r="C363" s="9"/>
      <c r="D363" s="9"/>
      <c r="E363" s="9"/>
      <c r="F363" s="9"/>
      <c r="G363" s="9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</row>
    <row collapsed="false" customFormat="false" customHeight="false" hidden="false" ht="14.05" outlineLevel="0" r="364">
      <c r="A364" s="16" t="s">
        <v>53</v>
      </c>
      <c r="B364" s="17" t="s">
        <v>54</v>
      </c>
      <c r="C364" s="29" t="n">
        <v>100</v>
      </c>
      <c r="D364" s="29" t="n">
        <v>0.4</v>
      </c>
      <c r="E364" s="29" t="n">
        <v>0.4</v>
      </c>
      <c r="F364" s="29" t="n">
        <v>9.8</v>
      </c>
      <c r="G364" s="29" t="n">
        <v>47</v>
      </c>
      <c r="H364" s="15" t="n">
        <v>0.03</v>
      </c>
      <c r="I364" s="15" t="n">
        <v>0</v>
      </c>
      <c r="J364" s="15" t="n">
        <v>10</v>
      </c>
      <c r="K364" s="15" t="n">
        <v>0</v>
      </c>
      <c r="L364" s="15" t="n">
        <v>0.2</v>
      </c>
      <c r="M364" s="15" t="n">
        <v>11</v>
      </c>
      <c r="N364" s="15" t="n">
        <v>16</v>
      </c>
      <c r="O364" s="15" t="n">
        <v>9</v>
      </c>
      <c r="P364" s="15" t="n">
        <v>2.2</v>
      </c>
      <c r="Q364" s="15" t="n">
        <v>0</v>
      </c>
      <c r="R364" s="15" t="n">
        <v>0</v>
      </c>
      <c r="S364" s="15" t="n">
        <v>0</v>
      </c>
      <c r="T364" s="15" t="n">
        <v>0</v>
      </c>
    </row>
    <row collapsed="false" customFormat="false" customHeight="false" hidden="false" ht="14.05" outlineLevel="0" r="365">
      <c r="A365" s="11" t="s">
        <v>131</v>
      </c>
      <c r="B365" s="17" t="s">
        <v>152</v>
      </c>
      <c r="C365" s="14" t="n">
        <v>200</v>
      </c>
      <c r="D365" s="14" t="n">
        <v>5.6</v>
      </c>
      <c r="E365" s="14" t="n">
        <v>6.38</v>
      </c>
      <c r="F365" s="14" t="n">
        <v>8.18</v>
      </c>
      <c r="G365" s="36" t="n">
        <v>112.52</v>
      </c>
      <c r="H365" s="15" t="n">
        <v>0.08</v>
      </c>
      <c r="I365" s="15" t="n">
        <v>0.24</v>
      </c>
      <c r="J365" s="15" t="n">
        <v>1.4</v>
      </c>
      <c r="K365" s="15" t="n">
        <v>35</v>
      </c>
      <c r="L365" s="15"/>
      <c r="M365" s="15" t="n">
        <v>180.01</v>
      </c>
      <c r="N365" s="15" t="n">
        <v>240.01</v>
      </c>
      <c r="O365" s="15" t="n">
        <v>28</v>
      </c>
      <c r="P365" s="15" t="n">
        <v>0.2</v>
      </c>
      <c r="Q365" s="15" t="n">
        <v>242</v>
      </c>
      <c r="R365" s="15" t="n">
        <v>18</v>
      </c>
      <c r="S365" s="15" t="n">
        <v>3.6</v>
      </c>
      <c r="T365" s="15" t="n">
        <v>1.28</v>
      </c>
    </row>
    <row collapsed="false" customFormat="false" customHeight="false" hidden="false" ht="14.05" outlineLevel="0" r="366">
      <c r="A366" s="16" t="s">
        <v>81</v>
      </c>
      <c r="B366" s="11" t="s">
        <v>82</v>
      </c>
      <c r="C366" s="29" t="n">
        <v>100</v>
      </c>
      <c r="D366" s="29" t="n">
        <v>6</v>
      </c>
      <c r="E366" s="29" t="n">
        <v>2.84</v>
      </c>
      <c r="F366" s="29" t="n">
        <v>37</v>
      </c>
      <c r="G366" s="29" t="n">
        <v>196.66</v>
      </c>
      <c r="H366" s="15" t="n">
        <v>0.083</v>
      </c>
      <c r="I366" s="15" t="n">
        <v>0.18</v>
      </c>
      <c r="J366" s="15"/>
      <c r="K366" s="15" t="n">
        <v>90.6</v>
      </c>
      <c r="L366" s="15" t="n">
        <v>0.83</v>
      </c>
      <c r="M366" s="15" t="n">
        <v>46.67</v>
      </c>
      <c r="N366" s="15" t="n">
        <v>11.67</v>
      </c>
      <c r="O366" s="15" t="n">
        <v>8.33</v>
      </c>
      <c r="P366" s="15" t="n">
        <v>0.67</v>
      </c>
      <c r="Q366" s="15" t="n">
        <v>100</v>
      </c>
      <c r="R366" s="15" t="n">
        <v>7.2</v>
      </c>
      <c r="S366" s="15" t="n">
        <v>20.2</v>
      </c>
      <c r="T366" s="15" t="n">
        <v>30</v>
      </c>
    </row>
    <row collapsed="false" customFormat="false" customHeight="false" hidden="false" ht="14.05" outlineLevel="0" r="367">
      <c r="A367" s="9"/>
      <c r="B367" s="11" t="s">
        <v>59</v>
      </c>
      <c r="C367" s="14" t="n">
        <f aca="false">C364+C365+C366</f>
        <v>400</v>
      </c>
      <c r="D367" s="14" t="n">
        <f aca="false">D364+D365+D366</f>
        <v>12</v>
      </c>
      <c r="E367" s="14" t="n">
        <f aca="false">E364+E365+E366</f>
        <v>9.62</v>
      </c>
      <c r="F367" s="14" t="n">
        <f aca="false">F364+F365+F366</f>
        <v>54.98</v>
      </c>
      <c r="G367" s="14" t="n">
        <f aca="false">G364+G365+G366</f>
        <v>356.18</v>
      </c>
      <c r="H367" s="14" t="n">
        <f aca="false">H364+H365+H366</f>
        <v>0.193</v>
      </c>
      <c r="I367" s="14" t="n">
        <f aca="false">I364+I365+I366</f>
        <v>0.42</v>
      </c>
      <c r="J367" s="14" t="n">
        <f aca="false">J364+J365+J366</f>
        <v>11.4</v>
      </c>
      <c r="K367" s="14" t="n">
        <f aca="false">K364+K365+K366</f>
        <v>125.6</v>
      </c>
      <c r="L367" s="14" t="n">
        <f aca="false">L364+L365+L366</f>
        <v>1.03</v>
      </c>
      <c r="M367" s="14" t="n">
        <f aca="false">M364+M365+M366</f>
        <v>237.68</v>
      </c>
      <c r="N367" s="14" t="n">
        <f aca="false">N364+N365+N366</f>
        <v>267.68</v>
      </c>
      <c r="O367" s="14" t="n">
        <f aca="false">O364+O365+O366</f>
        <v>45.33</v>
      </c>
      <c r="P367" s="14" t="n">
        <f aca="false">P364+P365+P366</f>
        <v>3.07</v>
      </c>
      <c r="Q367" s="14" t="n">
        <f aca="false">Q364+Q365+Q366</f>
        <v>342</v>
      </c>
      <c r="R367" s="14" t="n">
        <f aca="false">R364+R365+R366</f>
        <v>25.2</v>
      </c>
      <c r="S367" s="14" t="n">
        <f aca="false">S364+S365+S366</f>
        <v>23.8</v>
      </c>
      <c r="T367" s="14" t="n">
        <f aca="false">T364+T365+T366</f>
        <v>31.28</v>
      </c>
    </row>
    <row collapsed="false" customFormat="false" customHeight="false" hidden="false" ht="14.05" outlineLevel="0" r="368">
      <c r="A368" s="9"/>
      <c r="B368" s="11" t="s">
        <v>60</v>
      </c>
      <c r="C368" s="14" t="n">
        <f aca="false">C354+C362+C367</f>
        <v>1795</v>
      </c>
      <c r="D368" s="14" t="n">
        <f aca="false">D354+D362+D367</f>
        <v>62.44</v>
      </c>
      <c r="E368" s="14" t="n">
        <f aca="false">E354+E362+E367</f>
        <v>61.23</v>
      </c>
      <c r="F368" s="14" t="n">
        <f aca="false">F354+F362+F367</f>
        <v>262.41</v>
      </c>
      <c r="G368" s="14" t="n">
        <f aca="false">G354+G362+G367</f>
        <v>1853.12</v>
      </c>
      <c r="H368" s="14" t="n">
        <f aca="false">H354+H362+H367</f>
        <v>0.764</v>
      </c>
      <c r="I368" s="14" t="n">
        <f aca="false">I354+I362+I367</f>
        <v>0.563</v>
      </c>
      <c r="J368" s="14" t="n">
        <f aca="false">J354+J362+J367</f>
        <v>59.77</v>
      </c>
      <c r="K368" s="14" t="n">
        <f aca="false">K354+K362+K367</f>
        <v>237.307</v>
      </c>
      <c r="L368" s="14" t="n">
        <f aca="false">L354+L362+L367</f>
        <v>6.6</v>
      </c>
      <c r="M368" s="14" t="n">
        <f aca="false">M354+M362+M367</f>
        <v>979.13</v>
      </c>
      <c r="N368" s="14" t="n">
        <f aca="false">N354+N362+N367</f>
        <v>828.46</v>
      </c>
      <c r="O368" s="14" t="n">
        <f aca="false">O354+O362+O367</f>
        <v>250.28</v>
      </c>
      <c r="P368" s="14" t="n">
        <f aca="false">P354+P362+P367</f>
        <v>13</v>
      </c>
      <c r="Q368" s="14" t="n">
        <f aca="false">Q354+Q362+Q367</f>
        <v>1926.24</v>
      </c>
      <c r="R368" s="14" t="n">
        <f aca="false">R354+R362+R367</f>
        <v>117.45</v>
      </c>
      <c r="S368" s="14" t="n">
        <f aca="false">S354+S362+S367</f>
        <v>47.74</v>
      </c>
      <c r="T368" s="14" t="n">
        <f aca="false">T354+T362+T367</f>
        <v>345.94</v>
      </c>
    </row>
    <row collapsed="false" customFormat="false" customHeight="false" hidden="false" ht="14.05" outlineLevel="0" r="372"/>
    <row collapsed="false" customFormat="false" customHeight="false" hidden="false" ht="14.05" outlineLevel="0" r="373">
      <c r="A373" s="32" t="s">
        <v>63</v>
      </c>
      <c r="B373" s="11" t="s">
        <v>64</v>
      </c>
      <c r="C373" s="14" t="n">
        <v>100</v>
      </c>
      <c r="D373" s="11" t="n">
        <v>1.4</v>
      </c>
      <c r="E373" s="11" t="n">
        <v>5.05</v>
      </c>
      <c r="F373" s="11" t="n">
        <v>8.61</v>
      </c>
      <c r="G373" s="11" t="n">
        <v>85.85</v>
      </c>
      <c r="H373" s="15" t="n">
        <v>0.04</v>
      </c>
      <c r="I373" s="15"/>
      <c r="J373" s="15" t="n">
        <v>27.8</v>
      </c>
      <c r="K373" s="15"/>
      <c r="L373" s="15" t="n">
        <v>4.51</v>
      </c>
      <c r="M373" s="15" t="n">
        <v>25.6</v>
      </c>
      <c r="N373" s="15" t="n">
        <v>44</v>
      </c>
      <c r="O373" s="15" t="n">
        <v>17</v>
      </c>
      <c r="P373" s="15" t="n">
        <v>0.6</v>
      </c>
      <c r="Q373" s="15"/>
      <c r="R373" s="15"/>
      <c r="S373" s="15"/>
      <c r="T373" s="15"/>
    </row>
    <row collapsed="false" customFormat="false" customHeight="false" hidden="false" ht="14.05" outlineLevel="0" r="374">
      <c r="A374" s="15" t="s">
        <v>171</v>
      </c>
      <c r="B374" s="15" t="s">
        <v>66</v>
      </c>
      <c r="C374" s="15" t="n">
        <v>220</v>
      </c>
      <c r="D374" s="15" t="n">
        <v>14.96</v>
      </c>
      <c r="E374" s="15" t="n">
        <v>15.73</v>
      </c>
      <c r="F374" s="15" t="n">
        <v>43.56</v>
      </c>
      <c r="G374" s="15" t="n">
        <v>385</v>
      </c>
      <c r="H374" s="15" t="n">
        <v>0.097</v>
      </c>
      <c r="I374" s="15" t="n">
        <v>0.134</v>
      </c>
      <c r="J374" s="15" t="n">
        <v>1.32</v>
      </c>
      <c r="K374" s="15" t="n">
        <v>0.363</v>
      </c>
      <c r="L374" s="15" t="n">
        <v>0.825</v>
      </c>
      <c r="M374" s="15" t="n">
        <v>253.1</v>
      </c>
      <c r="N374" s="15" t="n">
        <v>23.54</v>
      </c>
      <c r="O374" s="15" t="n">
        <v>52.2</v>
      </c>
      <c r="P374" s="45" t="n">
        <v>3.41</v>
      </c>
      <c r="Q374" s="15" t="n">
        <v>296.27</v>
      </c>
      <c r="R374" s="15" t="n">
        <v>42.52</v>
      </c>
      <c r="S374" s="15" t="n">
        <v>8.09</v>
      </c>
      <c r="T374" s="15" t="n">
        <v>90.92</v>
      </c>
    </row>
    <row collapsed="false" customFormat="false" customHeight="false" hidden="false" ht="14.05" outlineLevel="0" r="375">
      <c r="A375" s="16" t="s">
        <v>35</v>
      </c>
      <c r="B375" s="11" t="s">
        <v>36</v>
      </c>
      <c r="C375" s="14" t="n">
        <v>200</v>
      </c>
      <c r="D375" s="14" t="n">
        <v>0.07</v>
      </c>
      <c r="E375" s="14" t="n">
        <v>0.01</v>
      </c>
      <c r="F375" s="14" t="n">
        <v>15.31</v>
      </c>
      <c r="G375" s="14" t="n">
        <v>61.62</v>
      </c>
      <c r="H375" s="15" t="n">
        <v>0.04</v>
      </c>
      <c r="I375" s="15" t="n">
        <v>0.01</v>
      </c>
      <c r="J375" s="15" t="n">
        <v>2.8</v>
      </c>
      <c r="K375" s="15" t="n">
        <v>0.38</v>
      </c>
      <c r="L375" s="15" t="n">
        <v>0.01</v>
      </c>
      <c r="M375" s="15" t="n">
        <v>3.54</v>
      </c>
      <c r="N375" s="15" t="n">
        <v>6.25</v>
      </c>
      <c r="O375" s="15" t="n">
        <v>4.6</v>
      </c>
      <c r="P375" s="15" t="n">
        <v>0.29</v>
      </c>
      <c r="Q375" s="15" t="n">
        <v>30</v>
      </c>
      <c r="R375" s="15"/>
      <c r="S375" s="15" t="n">
        <v>0.02</v>
      </c>
      <c r="T375" s="15" t="n">
        <v>0.7</v>
      </c>
    </row>
    <row collapsed="false" customFormat="false" customHeight="false" hidden="false" ht="14.05" outlineLevel="0" r="376">
      <c r="A376" s="18" t="s">
        <v>37</v>
      </c>
      <c r="B376" s="11" t="s">
        <v>38</v>
      </c>
      <c r="C376" s="14" t="n">
        <v>50</v>
      </c>
      <c r="D376" s="14" t="n">
        <v>3.8</v>
      </c>
      <c r="E376" s="14" t="n">
        <v>0.4</v>
      </c>
      <c r="F376" s="14" t="n">
        <v>24.6</v>
      </c>
      <c r="G376" s="14" t="n">
        <v>117.5</v>
      </c>
      <c r="H376" s="15" t="n">
        <v>0.05</v>
      </c>
      <c r="I376" s="15"/>
      <c r="J376" s="15"/>
      <c r="K376" s="15"/>
      <c r="L376" s="15" t="n">
        <v>0.54</v>
      </c>
      <c r="M376" s="15" t="n">
        <v>10</v>
      </c>
      <c r="N376" s="15" t="n">
        <v>32.5</v>
      </c>
      <c r="O376" s="15" t="n">
        <v>7</v>
      </c>
      <c r="P376" s="15" t="n">
        <v>0.54</v>
      </c>
      <c r="Q376" s="15" t="n">
        <v>38.45</v>
      </c>
      <c r="R376" s="15" t="n">
        <v>1.74</v>
      </c>
      <c r="S376" s="15" t="n">
        <v>2.8</v>
      </c>
      <c r="T376" s="15" t="n">
        <v>0.86</v>
      </c>
    </row>
    <row collapsed="false" customFormat="false" customHeight="false" hidden="false" ht="14.05" outlineLevel="0" r="377">
      <c r="A377" s="16"/>
      <c r="B377" s="11" t="s">
        <v>39</v>
      </c>
      <c r="C377" s="14" t="n">
        <f aca="false">C373+C374+C375+C376</f>
        <v>570</v>
      </c>
      <c r="D377" s="14" t="n">
        <f aca="false">D373+D374+D375+D376</f>
        <v>20.23</v>
      </c>
      <c r="E377" s="14" t="n">
        <f aca="false">E373+E374+E375+E376</f>
        <v>21.19</v>
      </c>
      <c r="F377" s="14" t="n">
        <f aca="false">F373+F374+F375+F376</f>
        <v>92.08</v>
      </c>
      <c r="G377" s="14" t="n">
        <f aca="false">G373+G374+G375+G376</f>
        <v>649.97</v>
      </c>
      <c r="H377" s="14" t="n">
        <f aca="false">H373+H374+H375+H376</f>
        <v>0.227</v>
      </c>
      <c r="I377" s="14" t="n">
        <f aca="false">I373+I374+I375+I376</f>
        <v>0.144</v>
      </c>
      <c r="J377" s="14" t="n">
        <f aca="false">J373+J374+J375+J376</f>
        <v>31.92</v>
      </c>
      <c r="K377" s="14" t="n">
        <f aca="false">K373+K374+K375+K376</f>
        <v>0.743</v>
      </c>
      <c r="L377" s="14" t="n">
        <f aca="false">L373+L374+L375+L376</f>
        <v>5.885</v>
      </c>
      <c r="M377" s="14" t="n">
        <f aca="false">M373+M374+M375+M376</f>
        <v>292.24</v>
      </c>
      <c r="N377" s="14" t="n">
        <f aca="false">N373+N374+N375+N376</f>
        <v>106.29</v>
      </c>
      <c r="O377" s="14" t="n">
        <f aca="false">O373+O374+O375+O376</f>
        <v>80.8</v>
      </c>
      <c r="P377" s="14" t="n">
        <f aca="false">P373+P374+P375+P376</f>
        <v>4.84</v>
      </c>
      <c r="Q377" s="14" t="n">
        <f aca="false">Q373+Q374+Q375+Q376</f>
        <v>364.72</v>
      </c>
      <c r="R377" s="14" t="n">
        <f aca="false">R373+R374+R375+R376</f>
        <v>44.26</v>
      </c>
      <c r="S377" s="14" t="n">
        <f aca="false">S373+S374+S375+S376</f>
        <v>10.91</v>
      </c>
      <c r="T377" s="14" t="n">
        <f aca="false">T373+T374+T375+T376</f>
        <v>92.48</v>
      </c>
    </row>
    <row collapsed="false" customFormat="false" customHeight="false" hidden="false" ht="14.05" outlineLevel="0" r="378">
      <c r="A378" s="9" t="s">
        <v>40</v>
      </c>
      <c r="B378" s="9"/>
      <c r="C378" s="9"/>
      <c r="D378" s="9"/>
      <c r="E378" s="9"/>
      <c r="F378" s="9"/>
      <c r="G378" s="9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</row>
    <row collapsed="false" customFormat="false" customHeight="true" hidden="false" ht="11.35" outlineLevel="0" r="379">
      <c r="A379" s="26" t="s">
        <v>193</v>
      </c>
      <c r="B379" s="26" t="s">
        <v>194</v>
      </c>
      <c r="C379" s="24" t="n">
        <v>100</v>
      </c>
      <c r="D379" s="24" t="n">
        <v>1.93</v>
      </c>
      <c r="E379" s="24" t="n">
        <v>12.77</v>
      </c>
      <c r="F379" s="24" t="n">
        <v>12</v>
      </c>
      <c r="G379" s="24" t="n">
        <v>170.5</v>
      </c>
      <c r="H379" s="25" t="n">
        <v>0.05</v>
      </c>
      <c r="I379" s="25"/>
      <c r="J379" s="25" t="n">
        <v>14.42</v>
      </c>
      <c r="K379" s="25"/>
      <c r="L379" s="25" t="n">
        <v>1.38</v>
      </c>
      <c r="M379" s="25" t="n">
        <v>33.6</v>
      </c>
      <c r="N379" s="25" t="n">
        <v>18.63</v>
      </c>
      <c r="O379" s="25" t="n">
        <v>18</v>
      </c>
      <c r="P379" s="25" t="n">
        <v>0.85</v>
      </c>
      <c r="Q379" s="25"/>
      <c r="R379" s="25"/>
      <c r="S379" s="25"/>
      <c r="T379" s="25"/>
    </row>
    <row collapsed="false" customFormat="true" customHeight="false" hidden="false" ht="14.05" outlineLevel="0" r="380" s="56">
      <c r="A380" s="16" t="s">
        <v>71</v>
      </c>
      <c r="B380" s="17" t="s">
        <v>72</v>
      </c>
      <c r="C380" s="14" t="n">
        <v>250</v>
      </c>
      <c r="D380" s="14" t="n">
        <v>5.73</v>
      </c>
      <c r="E380" s="14" t="n">
        <v>7.5</v>
      </c>
      <c r="F380" s="14" t="n">
        <v>12.67</v>
      </c>
      <c r="G380" s="14" t="n">
        <v>141.25</v>
      </c>
      <c r="H380" s="15" t="n">
        <v>0.032</v>
      </c>
      <c r="I380" s="15"/>
      <c r="J380" s="15" t="n">
        <v>0.375</v>
      </c>
      <c r="K380" s="15" t="n">
        <v>0.012</v>
      </c>
      <c r="L380" s="15" t="n">
        <v>2.5</v>
      </c>
      <c r="M380" s="15" t="n">
        <v>29.75</v>
      </c>
      <c r="N380" s="15" t="n">
        <v>9</v>
      </c>
      <c r="O380" s="15" t="n">
        <v>4.5</v>
      </c>
      <c r="P380" s="15" t="n">
        <v>0.4</v>
      </c>
      <c r="Q380" s="15"/>
      <c r="R380" s="15"/>
      <c r="S380" s="15"/>
      <c r="T380" s="15"/>
    </row>
    <row collapsed="false" customFormat="false" customHeight="false" hidden="false" ht="14.05" outlineLevel="0" r="381">
      <c r="A381" s="11" t="s">
        <v>167</v>
      </c>
      <c r="B381" s="17" t="s">
        <v>168</v>
      </c>
      <c r="C381" s="14" t="n">
        <v>110</v>
      </c>
      <c r="D381" s="29" t="n">
        <v>6.36</v>
      </c>
      <c r="E381" s="29" t="n">
        <v>11.6</v>
      </c>
      <c r="F381" s="29" t="n">
        <v>8.78</v>
      </c>
      <c r="G381" s="29" t="n">
        <v>183</v>
      </c>
      <c r="H381" s="15" t="n">
        <v>0.03</v>
      </c>
      <c r="I381" s="15" t="n">
        <v>0.04</v>
      </c>
      <c r="J381" s="15" t="n">
        <v>0.48</v>
      </c>
      <c r="K381" s="15" t="n">
        <v>3.77</v>
      </c>
      <c r="L381" s="15" t="n">
        <v>0.32</v>
      </c>
      <c r="M381" s="15" t="n">
        <v>60</v>
      </c>
      <c r="N381" s="15" t="n">
        <v>24.8</v>
      </c>
      <c r="O381" s="15" t="n">
        <v>9.6</v>
      </c>
      <c r="P381" s="15" t="n">
        <v>0.72</v>
      </c>
      <c r="Q381" s="15" t="n">
        <v>137.6</v>
      </c>
      <c r="R381" s="15" t="n">
        <v>10.4</v>
      </c>
      <c r="S381" s="15" t="n">
        <v>11.04</v>
      </c>
      <c r="T381" s="15" t="n">
        <v>61.6</v>
      </c>
    </row>
    <row collapsed="false" customFormat="false" customHeight="false" hidden="false" ht="14.05" outlineLevel="0" r="382">
      <c r="A382" s="16" t="s">
        <v>129</v>
      </c>
      <c r="B382" s="17" t="s">
        <v>130</v>
      </c>
      <c r="C382" s="29" t="n">
        <v>180</v>
      </c>
      <c r="D382" s="29" t="n">
        <v>17.12</v>
      </c>
      <c r="E382" s="29" t="n">
        <v>5.26</v>
      </c>
      <c r="F382" s="29" t="n">
        <v>34.06</v>
      </c>
      <c r="G382" s="29" t="n">
        <v>252</v>
      </c>
      <c r="H382" s="15" t="n">
        <v>0.037</v>
      </c>
      <c r="I382" s="15" t="n">
        <v>0.1</v>
      </c>
      <c r="J382" s="15"/>
      <c r="K382" s="15" t="n">
        <v>14.04</v>
      </c>
      <c r="L382" s="15"/>
      <c r="M382" s="15" t="n">
        <v>274.82</v>
      </c>
      <c r="N382" s="15" t="n">
        <v>98.33</v>
      </c>
      <c r="O382" s="15" t="n">
        <v>92.19</v>
      </c>
      <c r="P382" s="15" t="n">
        <v>5.79</v>
      </c>
      <c r="Q382" s="15" t="n">
        <v>93.6</v>
      </c>
      <c r="R382" s="15" t="n">
        <v>28.8</v>
      </c>
      <c r="S382" s="15" t="n">
        <v>10.37</v>
      </c>
      <c r="T382" s="15" t="n">
        <v>27.6</v>
      </c>
    </row>
    <row collapsed="false" customFormat="false" customHeight="false" hidden="false" ht="14.05" outlineLevel="0" r="383">
      <c r="A383" s="16" t="s">
        <v>77</v>
      </c>
      <c r="B383" s="11" t="s">
        <v>78</v>
      </c>
      <c r="C383" s="29" t="n">
        <v>200</v>
      </c>
      <c r="D383" s="29" t="n">
        <v>0.56</v>
      </c>
      <c r="E383" s="29" t="n">
        <v>0</v>
      </c>
      <c r="F383" s="29" t="n">
        <v>27.89</v>
      </c>
      <c r="G383" s="29" t="n">
        <v>113.79</v>
      </c>
      <c r="H383" s="11" t="n">
        <v>0.03</v>
      </c>
      <c r="I383" s="11" t="n">
        <v>0</v>
      </c>
      <c r="J383" s="11" t="n">
        <v>1.22</v>
      </c>
      <c r="K383" s="11" t="n">
        <v>15</v>
      </c>
      <c r="L383" s="11" t="n">
        <v>1.68</v>
      </c>
      <c r="M383" s="11" t="n">
        <v>44.53</v>
      </c>
      <c r="N383" s="11" t="n">
        <v>49.5</v>
      </c>
      <c r="O383" s="11" t="n">
        <v>32.03</v>
      </c>
      <c r="P383" s="11" t="n">
        <v>1.02</v>
      </c>
      <c r="Q383" s="11" t="n">
        <v>50</v>
      </c>
      <c r="R383" s="11"/>
      <c r="S383" s="11"/>
      <c r="T383" s="11"/>
    </row>
    <row collapsed="false" customFormat="false" customHeight="false" hidden="false" ht="14.05" outlineLevel="0" r="384">
      <c r="A384" s="18" t="s">
        <v>37</v>
      </c>
      <c r="B384" s="11" t="s">
        <v>38</v>
      </c>
      <c r="C384" s="14" t="n">
        <v>50</v>
      </c>
      <c r="D384" s="14" t="n">
        <v>3.8</v>
      </c>
      <c r="E384" s="14" t="n">
        <v>0.4</v>
      </c>
      <c r="F384" s="14" t="n">
        <v>24.6</v>
      </c>
      <c r="G384" s="14" t="n">
        <v>117.5</v>
      </c>
      <c r="H384" s="15" t="n">
        <v>0.05</v>
      </c>
      <c r="I384" s="15"/>
      <c r="J384" s="15"/>
      <c r="K384" s="15"/>
      <c r="L384" s="15" t="n">
        <v>0.54</v>
      </c>
      <c r="M384" s="15" t="n">
        <v>10</v>
      </c>
      <c r="N384" s="15" t="n">
        <v>32.5</v>
      </c>
      <c r="O384" s="15" t="n">
        <v>7</v>
      </c>
      <c r="P384" s="15" t="n">
        <v>0.54</v>
      </c>
      <c r="Q384" s="15" t="n">
        <v>38.45</v>
      </c>
      <c r="R384" s="15" t="n">
        <v>1.74</v>
      </c>
      <c r="S384" s="15" t="n">
        <v>2.8</v>
      </c>
      <c r="T384" s="15" t="n">
        <v>0.86</v>
      </c>
    </row>
    <row collapsed="false" customFormat="false" customHeight="false" hidden="false" ht="14.05" outlineLevel="0" r="385">
      <c r="A385" s="18" t="s">
        <v>49</v>
      </c>
      <c r="B385" s="11" t="s">
        <v>50</v>
      </c>
      <c r="C385" s="14" t="n">
        <v>30</v>
      </c>
      <c r="D385" s="14" t="n">
        <v>1.98</v>
      </c>
      <c r="E385" s="14" t="n">
        <v>0.36</v>
      </c>
      <c r="F385" s="14" t="n">
        <v>10.2</v>
      </c>
      <c r="G385" s="14" t="n">
        <v>54.3</v>
      </c>
      <c r="H385" s="15" t="n">
        <v>0.054</v>
      </c>
      <c r="I385" s="15" t="n">
        <v>0.027</v>
      </c>
      <c r="J385" s="15"/>
      <c r="K385" s="15"/>
      <c r="L385" s="15"/>
      <c r="M385" s="15" t="n">
        <v>47.4</v>
      </c>
      <c r="N385" s="15" t="n">
        <v>10.5</v>
      </c>
      <c r="O385" s="15" t="n">
        <v>14.1</v>
      </c>
      <c r="P385" s="15" t="n">
        <v>1.17</v>
      </c>
      <c r="Q385" s="15" t="n">
        <v>73.2</v>
      </c>
      <c r="R385" s="15" t="n">
        <v>0.96</v>
      </c>
      <c r="S385" s="15" t="n">
        <v>1.65</v>
      </c>
      <c r="T385" s="15" t="n">
        <v>7.2</v>
      </c>
    </row>
    <row collapsed="false" customFormat="false" customHeight="false" hidden="false" ht="14.05" outlineLevel="0" r="386">
      <c r="A386" s="9"/>
      <c r="B386" s="11" t="s">
        <v>51</v>
      </c>
      <c r="C386" s="29" t="n">
        <f aca="false">SUM(C379:C385)</f>
        <v>920</v>
      </c>
      <c r="D386" s="29" t="n">
        <f aca="false">SUM(D379:D385)</f>
        <v>37.48</v>
      </c>
      <c r="E386" s="29" t="n">
        <f aca="false">SUM(E379:E385)</f>
        <v>37.89</v>
      </c>
      <c r="F386" s="29" t="n">
        <f aca="false">SUM(F379:F385)</f>
        <v>130.2</v>
      </c>
      <c r="G386" s="29" t="n">
        <f aca="false">SUM(G379:G385)</f>
        <v>1032.34</v>
      </c>
      <c r="H386" s="29" t="n">
        <f aca="false">SUM(H379:H385)</f>
        <v>0.283</v>
      </c>
      <c r="I386" s="29" t="n">
        <f aca="false">SUM(I380:I385)</f>
        <v>0.167</v>
      </c>
      <c r="J386" s="29" t="n">
        <f aca="false">SUM(J379:J385)</f>
        <v>16.495</v>
      </c>
      <c r="K386" s="29" t="n">
        <f aca="false">SUM(K380:K385)</f>
        <v>32.822</v>
      </c>
      <c r="L386" s="29" t="n">
        <f aca="false">L379+L380+L381+L382+L384+L385</f>
        <v>4.74</v>
      </c>
      <c r="M386" s="29" t="n">
        <f aca="false">SUM(M379:M385)</f>
        <v>500.1</v>
      </c>
      <c r="N386" s="29" t="n">
        <f aca="false">SUM(N379:N385)</f>
        <v>243.26</v>
      </c>
      <c r="O386" s="29" t="n">
        <f aca="false">SUM(O379:O385)</f>
        <v>177.42</v>
      </c>
      <c r="P386" s="29" t="n">
        <f aca="false">SUM(P379:P385)</f>
        <v>10.49</v>
      </c>
      <c r="Q386" s="29" t="n">
        <f aca="false">SUM(Q380:Q385)</f>
        <v>392.85</v>
      </c>
      <c r="R386" s="29" t="n">
        <f aca="false">SUM(R380:R385)</f>
        <v>41.9</v>
      </c>
      <c r="S386" s="29" t="n">
        <f aca="false">SUM(S380:S385)</f>
        <v>25.86</v>
      </c>
      <c r="T386" s="29" t="n">
        <f aca="false">SUM(T380:T385)</f>
        <v>97.26</v>
      </c>
    </row>
  </sheetData>
  <mergeCells count="183">
    <mergeCell ref="A5:G5"/>
    <mergeCell ref="A6:G6"/>
    <mergeCell ref="A7:G7"/>
    <mergeCell ref="A8:G8"/>
    <mergeCell ref="A9:G9"/>
    <mergeCell ref="A10:A11"/>
    <mergeCell ref="B10:B11"/>
    <mergeCell ref="C10:C11"/>
    <mergeCell ref="D10:F10"/>
    <mergeCell ref="G10:G11"/>
    <mergeCell ref="H10:L10"/>
    <mergeCell ref="M10:P10"/>
    <mergeCell ref="A13:G13"/>
    <mergeCell ref="A20:G20"/>
    <mergeCell ref="A28:G28"/>
    <mergeCell ref="A35:G35"/>
    <mergeCell ref="A36:G36"/>
    <mergeCell ref="A37:G37"/>
    <mergeCell ref="A38:G38"/>
    <mergeCell ref="A39:G39"/>
    <mergeCell ref="A40:A41"/>
    <mergeCell ref="B40:B41"/>
    <mergeCell ref="C40:C41"/>
    <mergeCell ref="D40:F40"/>
    <mergeCell ref="G40:G41"/>
    <mergeCell ref="H40:L40"/>
    <mergeCell ref="M40:P40"/>
    <mergeCell ref="A43:G43"/>
    <mergeCell ref="A49:G49"/>
    <mergeCell ref="A58:G58"/>
    <mergeCell ref="A65:G65"/>
    <mergeCell ref="A66:G66"/>
    <mergeCell ref="A67:G67"/>
    <mergeCell ref="A68:G68"/>
    <mergeCell ref="A69:G69"/>
    <mergeCell ref="A70:A71"/>
    <mergeCell ref="B70:B71"/>
    <mergeCell ref="C70:C71"/>
    <mergeCell ref="D70:F70"/>
    <mergeCell ref="G70:G71"/>
    <mergeCell ref="H70:L70"/>
    <mergeCell ref="M70:P70"/>
    <mergeCell ref="A73:G73"/>
    <mergeCell ref="A79:G79"/>
    <mergeCell ref="A88:G88"/>
    <mergeCell ref="A98:G98"/>
    <mergeCell ref="A99:G99"/>
    <mergeCell ref="A100:G100"/>
    <mergeCell ref="A101:G101"/>
    <mergeCell ref="A102:G102"/>
    <mergeCell ref="A103:A104"/>
    <mergeCell ref="B103:B104"/>
    <mergeCell ref="C103:C104"/>
    <mergeCell ref="D103:F103"/>
    <mergeCell ref="G103:G104"/>
    <mergeCell ref="H103:L103"/>
    <mergeCell ref="M103:P103"/>
    <mergeCell ref="A106:G106"/>
    <mergeCell ref="A113:G113"/>
    <mergeCell ref="A122:G122"/>
    <mergeCell ref="A129:G129"/>
    <mergeCell ref="A130:G130"/>
    <mergeCell ref="A131:G131"/>
    <mergeCell ref="A132:G132"/>
    <mergeCell ref="A133:G133"/>
    <mergeCell ref="A134:A135"/>
    <mergeCell ref="B134:B135"/>
    <mergeCell ref="C134:C135"/>
    <mergeCell ref="D134:F134"/>
    <mergeCell ref="G134:G135"/>
    <mergeCell ref="H134:L134"/>
    <mergeCell ref="M134:P134"/>
    <mergeCell ref="A137:G137"/>
    <mergeCell ref="A143:G143"/>
    <mergeCell ref="A152:G152"/>
    <mergeCell ref="A159:G159"/>
    <mergeCell ref="A160:G160"/>
    <mergeCell ref="A161:G161"/>
    <mergeCell ref="A162:G162"/>
    <mergeCell ref="A163:G163"/>
    <mergeCell ref="A164:A165"/>
    <mergeCell ref="B164:B165"/>
    <mergeCell ref="C164:C165"/>
    <mergeCell ref="D164:F164"/>
    <mergeCell ref="G164:G165"/>
    <mergeCell ref="H164:L164"/>
    <mergeCell ref="M164:P164"/>
    <mergeCell ref="A167:G167"/>
    <mergeCell ref="A173:G173"/>
    <mergeCell ref="A182:G182"/>
    <mergeCell ref="A189:G189"/>
    <mergeCell ref="A190:G190"/>
    <mergeCell ref="A191:G191"/>
    <mergeCell ref="A192:G192"/>
    <mergeCell ref="A193:G193"/>
    <mergeCell ref="A194:A195"/>
    <mergeCell ref="B194:B195"/>
    <mergeCell ref="C194:C195"/>
    <mergeCell ref="D194:F194"/>
    <mergeCell ref="G194:G195"/>
    <mergeCell ref="H194:L194"/>
    <mergeCell ref="M194:P194"/>
    <mergeCell ref="A197:G197"/>
    <mergeCell ref="A204:G204"/>
    <mergeCell ref="A213:G213"/>
    <mergeCell ref="A220:G220"/>
    <mergeCell ref="A221:G221"/>
    <mergeCell ref="A222:G222"/>
    <mergeCell ref="A223:G223"/>
    <mergeCell ref="A224:G224"/>
    <mergeCell ref="A225:A226"/>
    <mergeCell ref="B225:B226"/>
    <mergeCell ref="C225:C226"/>
    <mergeCell ref="D225:F225"/>
    <mergeCell ref="G225:G226"/>
    <mergeCell ref="H225:L225"/>
    <mergeCell ref="M225:P225"/>
    <mergeCell ref="A228:G228"/>
    <mergeCell ref="A234:G234"/>
    <mergeCell ref="A242:G242"/>
    <mergeCell ref="A249:G249"/>
    <mergeCell ref="H249:N249"/>
    <mergeCell ref="A250:G250"/>
    <mergeCell ref="H250:N250"/>
    <mergeCell ref="A251:G251"/>
    <mergeCell ref="H251:N251"/>
    <mergeCell ref="A252:G252"/>
    <mergeCell ref="A253:G253"/>
    <mergeCell ref="A254:A255"/>
    <mergeCell ref="B254:B255"/>
    <mergeCell ref="C254:C255"/>
    <mergeCell ref="D254:F254"/>
    <mergeCell ref="G254:G255"/>
    <mergeCell ref="H254:L254"/>
    <mergeCell ref="M254:P254"/>
    <mergeCell ref="A257:G257"/>
    <mergeCell ref="A264:G264"/>
    <mergeCell ref="A273:G273"/>
    <mergeCell ref="A280:G280"/>
    <mergeCell ref="A281:G281"/>
    <mergeCell ref="A282:G282"/>
    <mergeCell ref="A283:G283"/>
    <mergeCell ref="A284:G284"/>
    <mergeCell ref="A285:A286"/>
    <mergeCell ref="B285:B286"/>
    <mergeCell ref="C285:C286"/>
    <mergeCell ref="D285:F285"/>
    <mergeCell ref="G285:G286"/>
    <mergeCell ref="H285:L285"/>
    <mergeCell ref="M285:P285"/>
    <mergeCell ref="A288:G288"/>
    <mergeCell ref="A294:G294"/>
    <mergeCell ref="A310:G310"/>
    <mergeCell ref="A311:G311"/>
    <mergeCell ref="A312:G312"/>
    <mergeCell ref="A313:G313"/>
    <mergeCell ref="A314:G314"/>
    <mergeCell ref="A315:A316"/>
    <mergeCell ref="B315:B316"/>
    <mergeCell ref="C315:C316"/>
    <mergeCell ref="D315:F315"/>
    <mergeCell ref="G315:G316"/>
    <mergeCell ref="H315:L315"/>
    <mergeCell ref="M315:P315"/>
    <mergeCell ref="A318:G318"/>
    <mergeCell ref="A324:G324"/>
    <mergeCell ref="A333:G333"/>
    <mergeCell ref="A340:G340"/>
    <mergeCell ref="A341:G341"/>
    <mergeCell ref="A342:G342"/>
    <mergeCell ref="A343:G343"/>
    <mergeCell ref="A344:G344"/>
    <mergeCell ref="A346:A347"/>
    <mergeCell ref="B346:B347"/>
    <mergeCell ref="C346:C347"/>
    <mergeCell ref="D346:F346"/>
    <mergeCell ref="G346:G347"/>
    <mergeCell ref="H346:L346"/>
    <mergeCell ref="M346:P346"/>
    <mergeCell ref="A349:G349"/>
    <mergeCell ref="A355:G355"/>
    <mergeCell ref="A363:G363"/>
    <mergeCell ref="A378:G378"/>
  </mergeCells>
  <printOptions headings="false" gridLines="false" gridLinesSet="true" horizontalCentered="false" verticalCentered="false"/>
  <pageMargins left="0.590277777777778" right="0.590277777777778" top="0.7875" bottom="0.78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20" zoomScaleNormal="120" zoomScalePageLayoutView="100">
      <selection activeCell="B31" activeCellId="1" pane="topLeft" sqref="A340:T368 B31"/>
    </sheetView>
  </sheetViews>
  <sheetFormatPr defaultRowHeight="12.85"/>
  <cols>
    <col collapsed="false" hidden="false" max="1025" min="1" style="0" width="11.5204081632653"/>
  </cols>
  <sheetData>
    <row collapsed="false" customFormat="false" customHeight="false" hidden="false" ht="12.85" outlineLevel="0" r="1">
      <c r="A1" s="0" t="s">
        <v>199</v>
      </c>
      <c r="B1" s="0" t="s">
        <v>200</v>
      </c>
      <c r="C1" s="0" t="s">
        <v>201</v>
      </c>
      <c r="D1" s="0" t="s">
        <v>202</v>
      </c>
      <c r="E1" s="0" t="s">
        <v>203</v>
      </c>
    </row>
    <row collapsed="false" customFormat="false" customHeight="false" hidden="false" ht="12.85" outlineLevel="0" r="2">
      <c r="B2" s="0" t="n">
        <v>19.99</v>
      </c>
      <c r="C2" s="0" t="n">
        <v>31.23</v>
      </c>
      <c r="D2" s="0" t="n">
        <v>88.52</v>
      </c>
      <c r="E2" s="0" t="n">
        <v>719.45</v>
      </c>
    </row>
    <row collapsed="false" customFormat="false" customHeight="false" hidden="false" ht="12.85" outlineLevel="0" r="3">
      <c r="B3" s="0" t="n">
        <v>18.2</v>
      </c>
      <c r="C3" s="0" t="n">
        <v>19.95</v>
      </c>
      <c r="D3" s="0" t="n">
        <v>76.67</v>
      </c>
      <c r="E3" s="0" t="n">
        <v>561.35</v>
      </c>
    </row>
    <row collapsed="false" customFormat="false" customHeight="false" hidden="false" ht="12.85" outlineLevel="0" r="4">
      <c r="B4" s="0" t="n">
        <v>19.54</v>
      </c>
      <c r="C4" s="0" t="n">
        <v>19.96</v>
      </c>
      <c r="D4" s="0" t="n">
        <v>108.23</v>
      </c>
      <c r="E4" s="0" t="n">
        <v>677.27</v>
      </c>
    </row>
    <row collapsed="false" customFormat="false" customHeight="false" hidden="false" ht="12.85" outlineLevel="0" r="5">
      <c r="B5" s="0" t="n">
        <v>20.72</v>
      </c>
      <c r="C5" s="0" t="n">
        <v>17.94</v>
      </c>
      <c r="D5" s="0" t="n">
        <v>102.21</v>
      </c>
      <c r="E5" s="0" t="n">
        <v>658.31</v>
      </c>
    </row>
    <row collapsed="false" customFormat="false" customHeight="false" hidden="false" ht="12.85" outlineLevel="0" r="6">
      <c r="B6" s="0" t="n">
        <v>23.53</v>
      </c>
      <c r="C6" s="0" t="n">
        <v>14.61</v>
      </c>
      <c r="D6" s="0" t="n">
        <v>76.14</v>
      </c>
      <c r="E6" s="0" t="n">
        <v>530.37</v>
      </c>
    </row>
    <row collapsed="false" customFormat="false" customHeight="false" hidden="false" ht="12.85" outlineLevel="0" r="7">
      <c r="B7" s="0" t="n">
        <v>17.94</v>
      </c>
      <c r="C7" s="0" t="n">
        <v>20.75</v>
      </c>
      <c r="D7" s="0" t="n">
        <v>93.54</v>
      </c>
      <c r="E7" s="0" t="n">
        <v>633.8</v>
      </c>
    </row>
    <row collapsed="false" customFormat="false" customHeight="false" hidden="false" ht="12.85" outlineLevel="0" r="8">
      <c r="B8" s="0" t="n">
        <v>25.32</v>
      </c>
      <c r="C8" s="0" t="n">
        <v>15.74</v>
      </c>
      <c r="D8" s="0" t="n">
        <v>76.04</v>
      </c>
      <c r="E8" s="0" t="n">
        <v>553.02</v>
      </c>
    </row>
    <row collapsed="false" customFormat="false" customHeight="false" hidden="false" ht="12.85" outlineLevel="0" r="9">
      <c r="B9" s="0" t="n">
        <v>15.18</v>
      </c>
      <c r="C9" s="0" t="n">
        <v>17.5</v>
      </c>
      <c r="D9" s="0" t="n">
        <v>90.18</v>
      </c>
      <c r="E9" s="0" t="n">
        <v>611.86</v>
      </c>
    </row>
    <row collapsed="false" customFormat="false" customHeight="false" hidden="false" ht="12.85" outlineLevel="0" r="10">
      <c r="B10" s="0" t="n">
        <v>20.47</v>
      </c>
      <c r="C10" s="0" t="n">
        <v>20.16</v>
      </c>
      <c r="D10" s="0" t="n">
        <v>77.74</v>
      </c>
      <c r="E10" s="0" t="n">
        <v>567.27</v>
      </c>
    </row>
    <row collapsed="false" customFormat="false" customHeight="false" hidden="false" ht="12.85" outlineLevel="0" r="11">
      <c r="B11" s="0" t="n">
        <v>14.15</v>
      </c>
      <c r="C11" s="0" t="n">
        <v>15.98</v>
      </c>
      <c r="D11" s="0" t="n">
        <v>77.61</v>
      </c>
      <c r="E11" s="0" t="n">
        <v>488.97</v>
      </c>
    </row>
    <row collapsed="false" customFormat="false" customHeight="false" hidden="false" ht="12.85" outlineLevel="0" r="12">
      <c r="B12" s="0" t="n">
        <v>18.19</v>
      </c>
      <c r="C12" s="0" t="n">
        <v>19.75</v>
      </c>
      <c r="D12" s="0" t="n">
        <v>87.81</v>
      </c>
      <c r="E12" s="0" t="n">
        <v>613.35</v>
      </c>
    </row>
    <row collapsed="false" customFormat="false" customHeight="false" hidden="false" ht="12.85" outlineLevel="0" r="13">
      <c r="B13" s="0" t="n">
        <v>17.963</v>
      </c>
      <c r="C13" s="0" t="n">
        <v>20.728</v>
      </c>
      <c r="D13" s="0" t="n">
        <v>106.98</v>
      </c>
      <c r="E13" s="0" t="n">
        <v>710</v>
      </c>
    </row>
    <row collapsed="false" customFormat="false" customHeight="false" hidden="false" ht="14.05" outlineLevel="0" r="14">
      <c r="A14" s="0" t="s">
        <v>204</v>
      </c>
      <c r="B14" s="0" t="n">
        <f aca="false">B2+B3+B4+B5+B6+B7+B8+B9+B10+B11+B12+B13</f>
        <v>231.193</v>
      </c>
      <c r="C14" s="0" t="n">
        <f aca="false">C2+C3+C4+C5+C6+C7+C8+C9+C10+C11+C12+C13</f>
        <v>234.298</v>
      </c>
      <c r="D14" s="0" t="n">
        <f aca="false">D2+D3+D4+D5+D6+D7+D8+D9+D10+D11+D12+D13</f>
        <v>1061.67</v>
      </c>
      <c r="E14" s="0" t="n">
        <f aca="false">E2+E3+E4+E5+E6+E7+E8+E9+E10+E11+E12+E13</f>
        <v>7325.02</v>
      </c>
    </row>
    <row collapsed="false" customFormat="false" customHeight="false" hidden="false" ht="14.05" outlineLevel="0" r="15">
      <c r="B15" s="0" t="n">
        <f aca="false">B14/12</f>
        <v>19.2660833333333</v>
      </c>
      <c r="C15" s="0" t="n">
        <f aca="false">C14/12</f>
        <v>19.5248333333333</v>
      </c>
      <c r="D15" s="0" t="n">
        <f aca="false">D14/12</f>
        <v>88.4725</v>
      </c>
      <c r="E15" s="0" t="n">
        <f aca="false">E14/12</f>
        <v>610.418333333333</v>
      </c>
    </row>
    <row collapsed="false" customFormat="false" customHeight="false" hidden="false" ht="12.85" outlineLevel="0" r="17">
      <c r="A17" s="0" t="s">
        <v>205</v>
      </c>
    </row>
    <row collapsed="false" customFormat="false" customHeight="false" hidden="false" ht="12.85" outlineLevel="0" r="18">
      <c r="B18" s="0" t="n">
        <v>29.07</v>
      </c>
      <c r="C18" s="0" t="n">
        <v>33.63</v>
      </c>
      <c r="D18" s="0" t="n">
        <v>110.69</v>
      </c>
      <c r="E18" s="0" t="n">
        <v>857.53</v>
      </c>
    </row>
    <row collapsed="false" customFormat="false" customHeight="false" hidden="false" ht="12.85" outlineLevel="0" r="19">
      <c r="B19" s="0" t="n">
        <v>25.29</v>
      </c>
      <c r="C19" s="0" t="n">
        <v>35.29</v>
      </c>
      <c r="D19" s="0" t="n">
        <v>116.95</v>
      </c>
      <c r="E19" s="0" t="n">
        <v>893.89</v>
      </c>
    </row>
    <row collapsed="false" customFormat="false" customHeight="false" hidden="false" ht="12.85" outlineLevel="0" r="20">
      <c r="B20" s="0" t="n">
        <v>33.9</v>
      </c>
      <c r="C20" s="0" t="n">
        <v>34.31</v>
      </c>
      <c r="D20" s="0" t="n">
        <v>117.63</v>
      </c>
      <c r="E20" s="0" t="n">
        <v>912.92</v>
      </c>
    </row>
    <row collapsed="false" customFormat="false" customHeight="false" hidden="false" ht="12.85" outlineLevel="0" r="21">
      <c r="B21" s="0" t="n">
        <v>29.29</v>
      </c>
      <c r="C21" s="0" t="n">
        <v>25.59</v>
      </c>
      <c r="D21" s="0" t="n">
        <v>119.24</v>
      </c>
      <c r="E21" s="0" t="n">
        <v>825.97</v>
      </c>
    </row>
    <row collapsed="false" customFormat="false" customHeight="false" hidden="false" ht="12.85" outlineLevel="0" r="22">
      <c r="B22" s="0" t="n">
        <v>42.39</v>
      </c>
      <c r="C22" s="0" t="n">
        <v>26.26</v>
      </c>
      <c r="D22" s="0" t="n">
        <v>130.5</v>
      </c>
      <c r="E22" s="0" t="n">
        <v>925.05</v>
      </c>
    </row>
    <row collapsed="false" customFormat="false" customHeight="false" hidden="false" ht="12.85" outlineLevel="0" r="23">
      <c r="B23" s="0" t="n">
        <v>32.5</v>
      </c>
      <c r="C23" s="0" t="n">
        <v>30.86</v>
      </c>
      <c r="D23" s="0" t="n">
        <v>113.89</v>
      </c>
      <c r="E23" s="0" t="n">
        <v>863.14</v>
      </c>
    </row>
    <row collapsed="false" customFormat="false" customHeight="false" hidden="false" ht="12.85" outlineLevel="0" r="24">
      <c r="B24" s="0" t="n">
        <v>24.24</v>
      </c>
      <c r="C24" s="0" t="n">
        <v>25.81</v>
      </c>
      <c r="D24" s="0" t="n">
        <v>115.6</v>
      </c>
      <c r="E24" s="0" t="n">
        <v>794.7</v>
      </c>
    </row>
    <row collapsed="false" customFormat="false" customHeight="false" hidden="false" ht="12.85" outlineLevel="0" r="25">
      <c r="B25" s="0" t="n">
        <v>26.12</v>
      </c>
      <c r="C25" s="0" t="n">
        <v>32.66</v>
      </c>
      <c r="D25" s="0" t="n">
        <v>119.2</v>
      </c>
      <c r="E25" s="0" t="n">
        <v>879.31</v>
      </c>
    </row>
    <row collapsed="false" customFormat="false" customHeight="false" hidden="false" ht="12.85" outlineLevel="0" r="26">
      <c r="B26" s="0" t="n">
        <v>31.91</v>
      </c>
      <c r="C26" s="0" t="n">
        <v>31.75</v>
      </c>
      <c r="D26" s="0" t="n">
        <v>121.32</v>
      </c>
      <c r="E26" s="0" t="n">
        <v>910.94</v>
      </c>
    </row>
    <row collapsed="false" customFormat="false" customHeight="false" hidden="false" ht="12.85" outlineLevel="0" r="27">
      <c r="B27" s="0" t="n">
        <v>13</v>
      </c>
      <c r="C27" s="0" t="n">
        <v>22.75</v>
      </c>
      <c r="D27" s="0" t="n">
        <v>105.73</v>
      </c>
      <c r="E27" s="0" t="n">
        <v>678.68</v>
      </c>
    </row>
    <row collapsed="false" customFormat="false" customHeight="false" hidden="false" ht="12.85" outlineLevel="0" r="28">
      <c r="B28" s="0" t="n">
        <v>34.27</v>
      </c>
      <c r="C28" s="0" t="n">
        <v>28.59</v>
      </c>
      <c r="D28" s="0" t="n">
        <v>132.83</v>
      </c>
      <c r="E28" s="0" t="n">
        <v>941.59</v>
      </c>
    </row>
    <row collapsed="false" customFormat="false" customHeight="false" hidden="false" ht="12.85" outlineLevel="0" r="29">
      <c r="B29" s="0" t="n">
        <v>37.2</v>
      </c>
      <c r="C29" s="0" t="n">
        <v>35.49</v>
      </c>
      <c r="D29" s="0" t="n">
        <v>131.75</v>
      </c>
      <c r="E29" s="0" t="n">
        <v>996.74</v>
      </c>
    </row>
    <row collapsed="false" customFormat="false" customHeight="false" hidden="false" ht="14.05" outlineLevel="0" r="30">
      <c r="B30" s="0" t="n">
        <f aca="false">B18+B19+B20+B21+B22+B23+B24+B25+B26+B27+B28+B29</f>
        <v>359.18</v>
      </c>
      <c r="C30" s="0" t="n">
        <f aca="false">C18+C19+C20+C21+C22+C23+C24+C25+C26+C27+C28+C29</f>
        <v>362.99</v>
      </c>
      <c r="D30" s="0" t="n">
        <f aca="false">D18+D19+D20+D21+D22+D23+D24+D25+D26+D27+D28+D29</f>
        <v>1435.33</v>
      </c>
      <c r="E30" s="0" t="n">
        <f aca="false">E18+E19+E20+E21+E22+E23+E24+E25+E26+E27+E28+E29</f>
        <v>10480.46</v>
      </c>
    </row>
    <row collapsed="false" customFormat="false" customHeight="false" hidden="false" ht="14.05" outlineLevel="0" r="31">
      <c r="B31" s="0" t="n">
        <f aca="false">B30/12</f>
        <v>29.9316666666667</v>
      </c>
      <c r="C31" s="0" t="n">
        <f aca="false">C30/12</f>
        <v>30.2491666666667</v>
      </c>
      <c r="D31" s="0" t="n">
        <f aca="false">D30/12</f>
        <v>119.610833333333</v>
      </c>
      <c r="E31" s="0" t="n">
        <f aca="false">E30/12</f>
        <v>873.371666666667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9" scale="100" useFirstPageNumber="false" usePrinterDefaults="false" verticalDpi="300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357</TotalTime>
  <Application>LibreOffice/4.1.5.3$Windows_x86 LibreOffice_project/1c1366bba2ba2b554cd2ca4d87c06da81c05d24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2006-09-16T00:00:00Z</dcterms:created>
  <dc:creator>Антимонова Наталья Александровна</dc:creator>
  <cp:lastPrinted>2025-02-17T12:36:35Z</cp:lastPrinted>
  <dcterms:modified xsi:type="dcterms:W3CDTF">2021-10-21T14:48:49Z</dcterms:modified>
  <cp:revision>228</cp:revision>
</cp:coreProperties>
</file>